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 activeTab="1"/>
  </bookViews>
  <sheets>
    <sheet name="预算汇总表" sheetId="1" r:id="rId1"/>
    <sheet name="预算工程量明细" sheetId="2" r:id="rId2"/>
  </sheets>
  <definedNames>
    <definedName name="_xlnm.Print_Area" localSheetId="1">预算工程量明细!$A$1:$J$67</definedName>
  </definedNames>
  <calcPr calcId="144525"/>
  <oleSize ref="A60"/>
</workbook>
</file>

<file path=xl/sharedStrings.xml><?xml version="1.0" encoding="utf-8"?>
<sst xmlns="http://schemas.openxmlformats.org/spreadsheetml/2006/main" count="164">
  <si>
    <t>工程（预算）汇总表</t>
  </si>
  <si>
    <t>建设单位：广州市交通运输职业学校</t>
  </si>
  <si>
    <t>工程名称：广园校区2018年上半年零星维修工程</t>
  </si>
  <si>
    <t>编制日期：</t>
  </si>
  <si>
    <t>序号</t>
  </si>
  <si>
    <t>汇总内容</t>
  </si>
  <si>
    <t>金额:(元)</t>
  </si>
  <si>
    <t>其中：暂估价(元)</t>
  </si>
  <si>
    <t>1</t>
  </si>
  <si>
    <t>分部分项合计</t>
  </si>
  <si>
    <t>1.1</t>
  </si>
  <si>
    <t>小便处改杂物间</t>
  </si>
  <si>
    <t>1.2</t>
  </si>
  <si>
    <t>门卫室扩建部分</t>
  </si>
  <si>
    <t>不含煤气管改造部分</t>
  </si>
  <si>
    <t>2号楼梯护栏加高部分</t>
  </si>
  <si>
    <t>1号楼行政楼门翻新部分</t>
  </si>
  <si>
    <t>收费大厅后墙处渗水维修</t>
  </si>
  <si>
    <t>2</t>
  </si>
  <si>
    <t>措施合计</t>
  </si>
  <si>
    <t>2.1</t>
  </si>
  <si>
    <t>安全防护、文明施工措施项目费3.18%</t>
  </si>
  <si>
    <t>2.2</t>
  </si>
  <si>
    <t>其他措施费</t>
  </si>
  <si>
    <t>3</t>
  </si>
  <si>
    <t>其他项目</t>
  </si>
  <si>
    <t>－</t>
  </si>
  <si>
    <t>3.1</t>
  </si>
  <si>
    <t>材料检验试验费</t>
  </si>
  <si>
    <t>3.2</t>
  </si>
  <si>
    <t>工程优质费</t>
  </si>
  <si>
    <t>3.3</t>
  </si>
  <si>
    <t>暂列金额</t>
  </si>
  <si>
    <t>3.4</t>
  </si>
  <si>
    <t>暂估价</t>
  </si>
  <si>
    <t>3.5</t>
  </si>
  <si>
    <t>计日工</t>
  </si>
  <si>
    <t>3.6</t>
  </si>
  <si>
    <t>总承包服务费</t>
  </si>
  <si>
    <t>3.7</t>
  </si>
  <si>
    <t>材料保管费</t>
  </si>
  <si>
    <t>3.8</t>
  </si>
  <si>
    <t>预算包干费</t>
  </si>
  <si>
    <t>3.9</t>
  </si>
  <si>
    <t>索赔费用</t>
  </si>
  <si>
    <t>3.10</t>
  </si>
  <si>
    <t>现场签证费用</t>
  </si>
  <si>
    <t>4</t>
  </si>
  <si>
    <t>小计1+2项</t>
  </si>
  <si>
    <t>5</t>
  </si>
  <si>
    <t>税金</t>
  </si>
  <si>
    <t>6</t>
  </si>
  <si>
    <t>总造价</t>
  </si>
  <si>
    <t>工程（预）算表</t>
  </si>
  <si>
    <t>第 1页  共2 页</t>
  </si>
  <si>
    <t>项目编码</t>
  </si>
  <si>
    <t>项目名称</t>
  </si>
  <si>
    <t>项目特征描述</t>
  </si>
  <si>
    <t>计量单位</t>
  </si>
  <si>
    <t>工程量</t>
  </si>
  <si>
    <t>金额（元）</t>
  </si>
  <si>
    <t>综合单价</t>
  </si>
  <si>
    <t>综合合价</t>
  </si>
  <si>
    <t>一</t>
  </si>
  <si>
    <t>平面块料拆除</t>
  </si>
  <si>
    <t xml:space="preserve">1.名称:拆除原有地面砖
2.规格、3000*1500                          </t>
  </si>
  <si>
    <t>m2</t>
  </si>
  <si>
    <t>立面块料拆除</t>
  </si>
  <si>
    <t xml:space="preserve">1.名称:拆除原有墙面砖
2.瓷砖水泥批荡层                          </t>
  </si>
  <si>
    <t>块料地面砖</t>
  </si>
  <si>
    <t xml:space="preserve">1.名称:块料地面砖
2.规格、600*600                          </t>
  </si>
  <si>
    <t>墙面一般抹灰</t>
  </si>
  <si>
    <t>1.墙体类型:原块墙
2.底层厚度、砂浆配合比:15mm厚1:2.5水泥砂浆</t>
  </si>
  <si>
    <t>抹灰面油漆</t>
  </si>
  <si>
    <t>1.部位:天棚、墙面
2.基层类型:内墙面、天花面
3.刮腻子遍数:成品刮腻子2遍
4.油漆品种、刷漆遍数:乳胶漆底油二遍面油二遍</t>
  </si>
  <si>
    <t>拆除原有钢门</t>
  </si>
  <si>
    <t>1.名称:拆除铁门
2.规格、2000*800</t>
  </si>
  <si>
    <t>项</t>
  </si>
  <si>
    <t>不锈钢门制安</t>
  </si>
  <si>
    <t xml:space="preserve">1.名称:不锈钢门制安             2、材质：304#*1.0厚不锈钢成品门  3、规格：2000*900               4、五金 、锁、安装
                            </t>
  </si>
  <si>
    <t>更换铝合金窗</t>
  </si>
  <si>
    <t xml:space="preserve">1.名称:铝合金窗                 2、材质：1.2厚铝合金成品窗       3、规格：1500*600               4、五金 、安装
                            </t>
  </si>
  <si>
    <t>1.部位:天棚
2.基层类型:内天面面
3.刮腻子遍数:成品刮腻子2遍
4.油漆品种、刷漆遍数:乳胶漆底油二遍面油二遍</t>
  </si>
  <si>
    <t>余泥土方弃置</t>
  </si>
  <si>
    <t>1.废弃料品种:拆除废料
2.运距:20km</t>
  </si>
  <si>
    <t>电源安装</t>
  </si>
  <si>
    <t>照明电源安装</t>
  </si>
  <si>
    <t>1.名称:照明电源安装、4位小电箱1个
2.规格、用2.5平方电线约10米          3、20W日光灯1位开关各1个</t>
  </si>
  <si>
    <t>小便处改杂物间（小计）</t>
  </si>
  <si>
    <t>二</t>
  </si>
  <si>
    <t xml:space="preserve">1.名称:拆除原有砖墙
2.规格、240厚墙体                          </t>
  </si>
  <si>
    <t xml:space="preserve">1.名称:拆除围墙墙面批荡
2.规格、20厚（含新捣楼面坎入原有墙休内凿槽100深*200宽）                          </t>
  </si>
  <si>
    <t>开挖土方</t>
  </si>
  <si>
    <t xml:space="preserve">1.名称:人工开挖土方
2.综合土质层                    3、规格;4500*1500*1500                         </t>
  </si>
  <si>
    <t>m3</t>
  </si>
  <si>
    <t>地面捣砼</t>
  </si>
  <si>
    <t>1.部位:室内地面、梁柱砼
2.C25砼200厚（含基础砼）        3、基础规格4500*300*300</t>
  </si>
  <si>
    <t>零星砌块墙</t>
  </si>
  <si>
    <t>1.砌块品种、规格、强度等级:蒸压加气混凝土砌块
2.墙体类型:240mm 外墙
3.砂浆强度等级:M5.0水泥砂浆</t>
  </si>
  <si>
    <t>1.墙体类型:块墙、天面
2.底层厚度、砂浆配合比:15mm厚1:2.5水泥砂浆</t>
  </si>
  <si>
    <t>墙面涂膜防水</t>
  </si>
  <si>
    <t>1.部位:新砌外墙（双面）
2.防水膜品种:聚合物水泥防水涂料 JS-II或K11防水材料
3.涂膜厚度、遍数:3遍、2mm厚</t>
  </si>
  <si>
    <t>回填土方</t>
  </si>
  <si>
    <t>1.部位:外墙面基础
2.人工回填土方夯实</t>
  </si>
  <si>
    <t>砼捣屋面</t>
  </si>
  <si>
    <t>1.部位:屋面
2.C30屋面砼</t>
  </si>
  <si>
    <t>现浇构件钢筋</t>
  </si>
  <si>
    <t>1.钢筋种类、规格:现浇构件（屋面）筋 螺纹钢 φ10内                           2.钢筋Φ8@150*150双层</t>
  </si>
  <si>
    <t>t</t>
  </si>
  <si>
    <t>1.钢筋种类、规格:现浇构件（地围梁、柱）筋、螺纹钢 φ20内                           2.钢筋4Φ12</t>
  </si>
  <si>
    <t>1.钢筋种类、规格:现浇构件（箍筋） 螺纹钢 φ10内@200</t>
  </si>
  <si>
    <t>模板</t>
  </si>
  <si>
    <t>1.楼面模板</t>
  </si>
  <si>
    <t>支撑</t>
  </si>
  <si>
    <t>1.支撑高度:3.5m</t>
  </si>
  <si>
    <t>钢制止水带</t>
  </si>
  <si>
    <t>1.部位:屋面结口用止水带
2.规格：4500*200*3厚</t>
  </si>
  <si>
    <t>m</t>
  </si>
  <si>
    <t>屋面涂膜防水</t>
  </si>
  <si>
    <t>1.部位:屋面
2.防水膜品种:卷材加聚合物水泥防水涂料 JS-II
3.涂膜厚度、遍数:2mm厚          4、4#钢丝网、50厚碎石砼保护层；</t>
  </si>
  <si>
    <t>余泥土方搬运费</t>
  </si>
  <si>
    <t>1.废弃料品种:搬运费
2.搬出房外</t>
  </si>
  <si>
    <t>总开关箱</t>
  </si>
  <si>
    <t xml:space="preserve">1.名称：开关箱                  2、内置20A位漏电空气开关3个、63A空气开关1个
</t>
  </si>
  <si>
    <t>个</t>
  </si>
  <si>
    <t>二三插座</t>
  </si>
  <si>
    <t>1.名称:二三插座
2.规格:10A
3.安装方式:明装</t>
  </si>
  <si>
    <t>空调插座</t>
  </si>
  <si>
    <t>1.名称:三插
2.规格:16A
3.安装方式:明装</t>
  </si>
  <si>
    <t>铜芯电线ZR-BVV2.5mm2</t>
  </si>
  <si>
    <t>1.名称:插座电源线
2.配线形式:明装
3.型号:铜芯电线
4.规格:ZR-BVV2.5mm2</t>
  </si>
  <si>
    <t>铜芯电线ZR-BVV4mm2</t>
  </si>
  <si>
    <t>1.名称:空调、开关插座电源线
2.配线形式:暗装
3.型号:铜芯电线
4.规格:ZR-BVV4mm2</t>
  </si>
  <si>
    <t>PVC线管</t>
  </si>
  <si>
    <t>1.名称：电源配线线管
2.配线形式:暗装
3.规格:40*20线槽</t>
  </si>
  <si>
    <t>卫门室小计</t>
  </si>
  <si>
    <t>三</t>
  </si>
  <si>
    <t>金属护栏制安</t>
  </si>
  <si>
    <r>
      <rPr>
        <sz val="10"/>
        <color auto="1" tint="4.10507246950286e-106"/>
        <rFont val="宋体"/>
        <charset val="134"/>
      </rPr>
      <t>1.部位:楼梯护栏板               2、规格：350高*1.2厚型材、面管Φ63其分管Φ50</t>
    </r>
    <r>
      <rPr>
        <sz val="10"/>
        <color auto="1" tint="4.10507246950286e-106"/>
        <rFont val="SimSun"/>
        <charset val="134"/>
      </rPr>
      <t>㎜</t>
    </r>
    <r>
      <rPr>
        <sz val="10"/>
        <color auto="1" tint="4.10507246950286e-106"/>
        <rFont val="宋体"/>
        <charset val="134"/>
      </rPr>
      <t xml:space="preserve">                  3、材质：304#不锈钢</t>
    </r>
  </si>
  <si>
    <t>2号楼梯护栏加高部分小计</t>
  </si>
  <si>
    <t>四</t>
  </si>
  <si>
    <t>门板、门框打磨</t>
  </si>
  <si>
    <t xml:space="preserve">1.名称:门板、门框双面打磨原有油漆生锈层
2.手磨机配电动钢丝球刷
</t>
  </si>
  <si>
    <t>门板、门框喷漆</t>
  </si>
  <si>
    <t>1.名称:门板、门框双面油漆       2、油漆遍数：喷漆1遍红丹2遍面漆；3、喷门牌号；</t>
  </si>
  <si>
    <t>门框边墙身修补</t>
  </si>
  <si>
    <t>1.名称:门框边水泥沙修补         2、规格：500*250*50厚；3、修补处含扇白；</t>
  </si>
  <si>
    <t>处</t>
  </si>
  <si>
    <t>洗手台</t>
  </si>
  <si>
    <t>1.名称:不锈钢成品洗手台：       2、规格：600*460</t>
  </si>
  <si>
    <t>台</t>
  </si>
  <si>
    <t>水制</t>
  </si>
  <si>
    <t>1.名称:洗手盆水制：             2、感应自动冲水阀门</t>
  </si>
  <si>
    <t>排水管</t>
  </si>
  <si>
    <t>1.名称：PVC排水管
2.配线形式:明装
3.规格:Φ50管</t>
  </si>
  <si>
    <t>1号楼行政楼门翻新部分小计</t>
  </si>
  <si>
    <t xml:space="preserve">1.名称:人工开挖土方
2.综合土质层                    3、规格;3500*1500*1500                         </t>
  </si>
  <si>
    <t xml:space="preserve">1.名称:人工回填土方
2.综合土质层                    3、规格;3500*1500*1500                         </t>
  </si>
  <si>
    <t>㎡</t>
  </si>
  <si>
    <t>收费大厅后墙处渗水维修小计</t>
  </si>
  <si>
    <t>措施项目</t>
  </si>
  <si>
    <t>粤011701012002</t>
  </si>
  <si>
    <t>活动脚手架</t>
  </si>
  <si>
    <t>1.搭设部位:天棚活动脚手架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</si>
</sst>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9"/>
      <color theme="1"/>
      <name val="??"/>
      <charset val="134"/>
      <scheme val="minor"/>
    </font>
    <font>
      <b/>
      <sz val="20"/>
      <color auto="1" tint="4.10507246950286e-106"/>
      <name val="华文中宋"/>
      <charset val="134"/>
    </font>
    <font>
      <b/>
      <sz val="11"/>
      <color auto="1" tint="4.10507246950286e-106"/>
      <name val="宋体"/>
      <charset val="134"/>
    </font>
    <font>
      <sz val="10"/>
      <color auto="1" tint="4.10507246950286e-106"/>
      <name val="宋体"/>
      <charset val="134"/>
    </font>
    <font>
      <b/>
      <sz val="10"/>
      <color auto="1" tint="4.10507246950286e-106"/>
      <name val="宋体"/>
      <charset val="134"/>
    </font>
    <font>
      <sz val="10"/>
      <color rgb="FFFF0000"/>
      <name val="宋体"/>
      <charset val="134"/>
    </font>
    <font>
      <sz val="10"/>
      <color auto="1" tint="6.13422049742368e-277"/>
      <name val="宋体"/>
      <charset val="134"/>
    </font>
    <font>
      <sz val="10"/>
      <color auto="1" tint="1.45151191484426e-17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auto="1" tint="4.10507246950286e-106"/>
      <name val="SimSun"/>
      <charset val="134"/>
    </font>
    <font>
      <b/>
      <sz val="20"/>
      <color auto="1" tint="4.07618154668218e-106"/>
      <name val="华文中宋"/>
      <charset val="134"/>
    </font>
    <font>
      <b/>
      <sz val="11"/>
      <color auto="1" tint="4.07618154668218e-106"/>
      <name val="华文中宋"/>
      <charset val="134"/>
    </font>
    <font>
      <b/>
      <sz val="11"/>
      <color auto="1" tint="4.07618154668218e-106"/>
      <name val="宋体"/>
      <charset val="134"/>
    </font>
    <font>
      <sz val="10"/>
      <color auto="1" tint="4.07618154668218e-106"/>
      <name val="宋体"/>
      <charset val="134"/>
    </font>
    <font>
      <sz val="11"/>
      <color rgb="FFFF0000"/>
      <name val="??"/>
      <charset val="0"/>
      <scheme val="minor"/>
    </font>
    <font>
      <sz val="11"/>
      <color theme="1"/>
      <name val="??"/>
      <charset val="134"/>
      <scheme val="minor"/>
    </font>
    <font>
      <b/>
      <sz val="18"/>
      <color theme="3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i/>
      <sz val="11"/>
      <color rgb="FF7F7F7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7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rgb="FF000000"/>
      </right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theme="1"/>
      </right>
      <top style="thin">
        <color rgb="FF000000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medium">
        <color theme="1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1" borderId="7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" borderId="6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73" applyNumberFormat="0" applyFill="0" applyAlignment="0" applyProtection="0">
      <alignment vertical="center"/>
    </xf>
    <xf numFmtId="0" fontId="31" fillId="0" borderId="7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28" borderId="75" applyNumberFormat="0" applyAlignment="0" applyProtection="0">
      <alignment vertical="center"/>
    </xf>
    <xf numFmtId="0" fontId="33" fillId="28" borderId="70" applyNumberFormat="0" applyAlignment="0" applyProtection="0">
      <alignment vertical="center"/>
    </xf>
    <xf numFmtId="0" fontId="34" fillId="33" borderId="7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30" fillId="0" borderId="7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</cellStyleXfs>
  <cellXfs count="161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right" vertical="center" wrapText="1"/>
    </xf>
    <xf numFmtId="176" fontId="3" fillId="2" borderId="5" xfId="49" applyNumberFormat="1" applyFont="1" applyFill="1" applyBorder="1" applyAlignment="1">
      <alignment horizontal="center" vertical="center" wrapText="1"/>
    </xf>
    <xf numFmtId="176" fontId="3" fillId="2" borderId="7" xfId="49" applyNumberFormat="1" applyFont="1" applyFill="1" applyBorder="1" applyAlignment="1">
      <alignment horizontal="center" vertical="center" wrapText="1"/>
    </xf>
    <xf numFmtId="176" fontId="3" fillId="2" borderId="4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left" vertical="center" wrapText="1"/>
    </xf>
    <xf numFmtId="0" fontId="5" fillId="2" borderId="6" xfId="49" applyFont="1" applyFill="1" applyBorder="1" applyAlignment="1">
      <alignment horizontal="left" vertical="center" wrapText="1"/>
    </xf>
    <xf numFmtId="0" fontId="5" fillId="2" borderId="7" xfId="49" applyFont="1" applyFill="1" applyBorder="1" applyAlignment="1">
      <alignment horizontal="left" vertical="center" wrapText="1"/>
    </xf>
    <xf numFmtId="0" fontId="3" fillId="2" borderId="8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176" fontId="3" fillId="2" borderId="9" xfId="49" applyNumberFormat="1" applyFont="1" applyFill="1" applyBorder="1" applyAlignment="1">
      <alignment horizontal="center" vertical="center" wrapText="1"/>
    </xf>
    <xf numFmtId="176" fontId="3" fillId="2" borderId="10" xfId="49" applyNumberFormat="1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left" vertical="center" wrapText="1"/>
    </xf>
    <xf numFmtId="0" fontId="6" fillId="2" borderId="11" xfId="49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 wrapText="1"/>
    </xf>
    <xf numFmtId="0" fontId="6" fillId="2" borderId="13" xfId="49" applyFont="1" applyFill="1" applyBorder="1" applyAlignment="1">
      <alignment horizontal="center" vertical="center" wrapText="1"/>
    </xf>
    <xf numFmtId="0" fontId="6" fillId="2" borderId="14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vertical="center" wrapText="1"/>
    </xf>
    <xf numFmtId="0" fontId="6" fillId="2" borderId="5" xfId="49" applyFont="1" applyFill="1" applyBorder="1" applyAlignment="1">
      <alignment horizontal="left" vertical="center" wrapText="1"/>
    </xf>
    <xf numFmtId="0" fontId="6" fillId="2" borderId="7" xfId="49" applyFont="1" applyFill="1" applyBorder="1" applyAlignment="1">
      <alignment horizontal="left" vertical="center" wrapText="1"/>
    </xf>
    <xf numFmtId="0" fontId="5" fillId="2" borderId="13" xfId="49" applyFont="1" applyFill="1" applyBorder="1" applyAlignment="1">
      <alignment horizontal="center" vertical="center" wrapText="1"/>
    </xf>
    <xf numFmtId="176" fontId="3" fillId="2" borderId="15" xfId="49" applyNumberFormat="1" applyFont="1" applyFill="1" applyBorder="1" applyAlignment="1">
      <alignment horizontal="center" vertical="center" wrapText="1"/>
    </xf>
    <xf numFmtId="176" fontId="3" fillId="2" borderId="16" xfId="49" applyNumberFormat="1" applyFont="1" applyFill="1" applyBorder="1" applyAlignment="1">
      <alignment horizontal="center" vertical="center" wrapText="1"/>
    </xf>
    <xf numFmtId="0" fontId="3" fillId="2" borderId="17" xfId="49" applyFont="1" applyFill="1" applyBorder="1" applyAlignment="1">
      <alignment horizontal="center" vertical="center" wrapText="1"/>
    </xf>
    <xf numFmtId="176" fontId="3" fillId="2" borderId="18" xfId="49" applyNumberFormat="1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left" vertical="center" wrapText="1"/>
    </xf>
    <xf numFmtId="0" fontId="7" fillId="2" borderId="4" xfId="49" applyFont="1" applyFill="1" applyBorder="1" applyAlignment="1">
      <alignment horizontal="center" vertical="center" wrapText="1"/>
    </xf>
    <xf numFmtId="176" fontId="7" fillId="2" borderId="4" xfId="49" applyNumberFormat="1" applyFont="1" applyFill="1" applyBorder="1" applyAlignment="1">
      <alignment horizontal="center" vertical="center" wrapText="1"/>
    </xf>
    <xf numFmtId="0" fontId="7" fillId="2" borderId="8" xfId="49" applyFont="1" applyFill="1" applyBorder="1" applyAlignment="1">
      <alignment horizontal="left" vertical="center" wrapText="1"/>
    </xf>
    <xf numFmtId="0" fontId="7" fillId="2" borderId="8" xfId="49" applyFont="1" applyFill="1" applyBorder="1" applyAlignment="1">
      <alignment horizontal="center" vertical="center" wrapText="1"/>
    </xf>
    <xf numFmtId="176" fontId="7" fillId="2" borderId="8" xfId="49" applyNumberFormat="1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left" vertical="center" wrapText="1"/>
    </xf>
    <xf numFmtId="0" fontId="8" fillId="2" borderId="19" xfId="49" applyFont="1" applyFill="1" applyBorder="1" applyAlignment="1">
      <alignment horizontal="left" vertical="center" wrapText="1"/>
    </xf>
    <xf numFmtId="0" fontId="8" fillId="2" borderId="20" xfId="49" applyFont="1" applyFill="1" applyBorder="1" applyAlignment="1">
      <alignment horizontal="left" vertical="center" wrapText="1"/>
    </xf>
    <xf numFmtId="0" fontId="8" fillId="2" borderId="20" xfId="49" applyFont="1" applyFill="1" applyBorder="1" applyAlignment="1">
      <alignment horizontal="center" vertical="center" wrapText="1"/>
    </xf>
    <xf numFmtId="176" fontId="8" fillId="2" borderId="21" xfId="49" applyNumberFormat="1" applyFont="1" applyFill="1" applyBorder="1" applyAlignment="1">
      <alignment horizontal="center" vertical="center" wrapText="1"/>
    </xf>
    <xf numFmtId="176" fontId="8" fillId="2" borderId="22" xfId="49" applyNumberFormat="1" applyFont="1" applyFill="1" applyBorder="1" applyAlignment="1">
      <alignment horizontal="center" vertical="center" wrapText="1"/>
    </xf>
    <xf numFmtId="0" fontId="5" fillId="2" borderId="23" xfId="49" applyFont="1" applyFill="1" applyBorder="1" applyAlignment="1">
      <alignment horizontal="left" vertical="center" wrapText="1"/>
    </xf>
    <xf numFmtId="0" fontId="5" fillId="2" borderId="24" xfId="49" applyFont="1" applyFill="1" applyBorder="1" applyAlignment="1">
      <alignment horizontal="left" vertical="center" wrapText="1"/>
    </xf>
    <xf numFmtId="0" fontId="5" fillId="2" borderId="25" xfId="49" applyFont="1" applyFill="1" applyBorder="1" applyAlignment="1">
      <alignment horizontal="left" vertical="center" wrapText="1"/>
    </xf>
    <xf numFmtId="0" fontId="8" fillId="2" borderId="26" xfId="49" applyFont="1" applyFill="1" applyBorder="1" applyAlignment="1">
      <alignment horizontal="center" vertical="center" wrapText="1"/>
    </xf>
    <xf numFmtId="176" fontId="8" fillId="2" borderId="27" xfId="49" applyNumberFormat="1" applyFont="1" applyFill="1" applyBorder="1" applyAlignment="1">
      <alignment horizontal="center" vertical="center" wrapText="1"/>
    </xf>
    <xf numFmtId="176" fontId="8" fillId="2" borderId="25" xfId="49" applyNumberFormat="1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left" vertical="center" wrapText="1"/>
    </xf>
    <xf numFmtId="0" fontId="4" fillId="2" borderId="6" xfId="49" applyFont="1" applyFill="1" applyBorder="1" applyAlignment="1">
      <alignment horizontal="left" vertical="center" wrapText="1"/>
    </xf>
    <xf numFmtId="0" fontId="4" fillId="2" borderId="7" xfId="49" applyFont="1" applyFill="1" applyBorder="1" applyAlignment="1">
      <alignment horizontal="left" vertical="center" wrapText="1"/>
    </xf>
    <xf numFmtId="0" fontId="3" fillId="2" borderId="28" xfId="49" applyFont="1" applyFill="1" applyBorder="1" applyAlignment="1">
      <alignment horizontal="left" vertical="center" wrapText="1"/>
    </xf>
    <xf numFmtId="0" fontId="5" fillId="2" borderId="29" xfId="49" applyFont="1" applyFill="1" applyBorder="1" applyAlignment="1">
      <alignment horizontal="center" vertical="center" wrapText="1"/>
    </xf>
    <xf numFmtId="176" fontId="3" fillId="2" borderId="28" xfId="49" applyNumberFormat="1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left" vertical="center" wrapText="1"/>
    </xf>
    <xf numFmtId="0" fontId="4" fillId="2" borderId="30" xfId="49" applyFont="1" applyFill="1" applyBorder="1" applyAlignment="1">
      <alignment horizontal="left" vertical="center" wrapText="1"/>
    </xf>
    <xf numFmtId="0" fontId="4" fillId="2" borderId="10" xfId="49" applyFont="1" applyFill="1" applyBorder="1" applyAlignment="1">
      <alignment horizontal="left" vertical="center" wrapText="1"/>
    </xf>
    <xf numFmtId="0" fontId="3" fillId="2" borderId="12" xfId="49" applyFont="1" applyFill="1" applyBorder="1" applyAlignment="1">
      <alignment horizontal="center" vertical="center" wrapText="1"/>
    </xf>
    <xf numFmtId="176" fontId="3" fillId="2" borderId="31" xfId="49" applyNumberFormat="1" applyFont="1" applyFill="1" applyBorder="1" applyAlignment="1">
      <alignment horizontal="center" vertical="center" wrapText="1"/>
    </xf>
    <xf numFmtId="176" fontId="3" fillId="2" borderId="32" xfId="49" applyNumberFormat="1" applyFont="1" applyFill="1" applyBorder="1" applyAlignment="1">
      <alignment horizontal="center" vertical="center" wrapText="1"/>
    </xf>
    <xf numFmtId="0" fontId="3" fillId="2" borderId="33" xfId="49" applyFont="1" applyFill="1" applyBorder="1" applyAlignment="1">
      <alignment horizontal="center" vertical="center" wrapText="1"/>
    </xf>
    <xf numFmtId="0" fontId="4" fillId="2" borderId="34" xfId="49" applyFont="1" applyFill="1" applyBorder="1" applyAlignment="1">
      <alignment horizontal="center" vertical="center" wrapText="1"/>
    </xf>
    <xf numFmtId="0" fontId="4" fillId="2" borderId="35" xfId="49" applyFont="1" applyFill="1" applyBorder="1" applyAlignment="1">
      <alignment horizontal="center" vertical="center" wrapText="1"/>
    </xf>
    <xf numFmtId="0" fontId="4" fillId="2" borderId="32" xfId="49" applyFont="1" applyFill="1" applyBorder="1" applyAlignment="1">
      <alignment horizontal="center" vertical="center" wrapText="1"/>
    </xf>
    <xf numFmtId="0" fontId="0" fillId="0" borderId="12" xfId="49" applyBorder="1"/>
    <xf numFmtId="0" fontId="0" fillId="0" borderId="31" xfId="49" applyBorder="1" applyAlignment="1">
      <alignment horizontal="center"/>
    </xf>
    <xf numFmtId="0" fontId="0" fillId="0" borderId="32" xfId="49" applyBorder="1" applyAlignment="1">
      <alignment horizontal="center"/>
    </xf>
    <xf numFmtId="0" fontId="3" fillId="2" borderId="20" xfId="49" applyFont="1" applyFill="1" applyBorder="1" applyAlignment="1">
      <alignment horizontal="center" vertical="center" wrapText="1"/>
    </xf>
    <xf numFmtId="0" fontId="4" fillId="2" borderId="20" xfId="49" applyFont="1" applyFill="1" applyBorder="1" applyAlignment="1">
      <alignment horizontal="center" vertical="center" wrapText="1"/>
    </xf>
    <xf numFmtId="0" fontId="3" fillId="2" borderId="20" xfId="49" applyFont="1" applyFill="1" applyBorder="1" applyAlignment="1">
      <alignment horizontal="left" vertical="center" wrapText="1"/>
    </xf>
    <xf numFmtId="0" fontId="7" fillId="2" borderId="20" xfId="49" applyFont="1" applyFill="1" applyBorder="1" applyAlignment="1">
      <alignment horizontal="left" vertical="center" wrapText="1"/>
    </xf>
    <xf numFmtId="176" fontId="9" fillId="0" borderId="20" xfId="49" applyNumberFormat="1" applyFont="1" applyBorder="1" applyAlignment="1">
      <alignment horizontal="center" vertical="center"/>
    </xf>
    <xf numFmtId="176" fontId="9" fillId="0" borderId="21" xfId="49" applyNumberFormat="1" applyFont="1" applyBorder="1" applyAlignment="1">
      <alignment horizontal="center" vertical="center"/>
    </xf>
    <xf numFmtId="176" fontId="9" fillId="0" borderId="22" xfId="49" applyNumberFormat="1" applyFont="1" applyBorder="1" applyAlignment="1">
      <alignment horizontal="center" vertical="center"/>
    </xf>
    <xf numFmtId="0" fontId="0" fillId="0" borderId="20" xfId="49" applyBorder="1" applyAlignment="1">
      <alignment horizontal="center" vertical="center"/>
    </xf>
    <xf numFmtId="0" fontId="5" fillId="2" borderId="20" xfId="49" applyFont="1" applyFill="1" applyBorder="1" applyAlignment="1">
      <alignment horizontal="center" vertical="center" wrapText="1"/>
    </xf>
    <xf numFmtId="0" fontId="4" fillId="2" borderId="36" xfId="49" applyFont="1" applyFill="1" applyBorder="1" applyAlignment="1">
      <alignment horizontal="left" vertical="center" wrapText="1"/>
    </xf>
    <xf numFmtId="0" fontId="4" fillId="2" borderId="37" xfId="49" applyFont="1" applyFill="1" applyBorder="1" applyAlignment="1">
      <alignment horizontal="left" vertical="center" wrapText="1"/>
    </xf>
    <xf numFmtId="0" fontId="4" fillId="2" borderId="38" xfId="49" applyFont="1" applyFill="1" applyBorder="1" applyAlignment="1">
      <alignment horizontal="left" vertical="center" wrapText="1"/>
    </xf>
    <xf numFmtId="0" fontId="0" fillId="0" borderId="39" xfId="49" applyBorder="1" applyAlignment="1">
      <alignment horizontal="center" vertical="center"/>
    </xf>
    <xf numFmtId="176" fontId="9" fillId="0" borderId="40" xfId="49" applyNumberFormat="1" applyFont="1" applyBorder="1" applyAlignment="1">
      <alignment horizontal="center" vertical="center"/>
    </xf>
    <xf numFmtId="176" fontId="9" fillId="0" borderId="41" xfId="49" applyNumberFormat="1" applyFont="1" applyBorder="1" applyAlignment="1">
      <alignment horizontal="center" vertical="center"/>
    </xf>
    <xf numFmtId="0" fontId="4" fillId="2" borderId="42" xfId="49" applyFont="1" applyFill="1" applyBorder="1" applyAlignment="1">
      <alignment horizontal="center" vertical="center" wrapText="1"/>
    </xf>
    <xf numFmtId="0" fontId="4" fillId="2" borderId="43" xfId="49" applyFont="1" applyFill="1" applyBorder="1" applyAlignment="1">
      <alignment horizontal="center" vertical="center" wrapText="1"/>
    </xf>
    <xf numFmtId="0" fontId="4" fillId="2" borderId="41" xfId="49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/>
    </xf>
    <xf numFmtId="0" fontId="4" fillId="2" borderId="42" xfId="49" applyFont="1" applyFill="1" applyBorder="1" applyAlignment="1">
      <alignment horizontal="left" vertical="center" wrapText="1"/>
    </xf>
    <xf numFmtId="0" fontId="3" fillId="2" borderId="44" xfId="49" applyFont="1" applyFill="1" applyBorder="1" applyAlignment="1">
      <alignment horizontal="center" vertical="center" wrapText="1"/>
    </xf>
    <xf numFmtId="0" fontId="3" fillId="2" borderId="45" xfId="49" applyFont="1" applyFill="1" applyBorder="1" applyAlignment="1">
      <alignment horizontal="center" vertical="center" wrapText="1"/>
    </xf>
    <xf numFmtId="0" fontId="3" fillId="2" borderId="45" xfId="49" applyFont="1" applyFill="1" applyBorder="1" applyAlignment="1">
      <alignment horizontal="right" vertical="center" wrapText="1"/>
    </xf>
    <xf numFmtId="176" fontId="3" fillId="2" borderId="45" xfId="49" applyNumberFormat="1" applyFont="1" applyFill="1" applyBorder="1" applyAlignment="1">
      <alignment horizontal="center" vertical="center" wrapText="1"/>
    </xf>
    <xf numFmtId="176" fontId="3" fillId="2" borderId="8" xfId="49" applyNumberFormat="1" applyFont="1" applyFill="1" applyBorder="1" applyAlignment="1">
      <alignment horizontal="center" vertical="center" wrapText="1"/>
    </xf>
    <xf numFmtId="176" fontId="6" fillId="2" borderId="12" xfId="49" applyNumberFormat="1" applyFont="1" applyFill="1" applyBorder="1" applyAlignment="1">
      <alignment horizontal="center" vertical="center" wrapText="1"/>
    </xf>
    <xf numFmtId="176" fontId="3" fillId="2" borderId="46" xfId="49" applyNumberFormat="1" applyFont="1" applyFill="1" applyBorder="1" applyAlignment="1">
      <alignment horizontal="center" vertical="center" wrapText="1"/>
    </xf>
    <xf numFmtId="176" fontId="6" fillId="2" borderId="14" xfId="49" applyNumberFormat="1" applyFont="1" applyFill="1" applyBorder="1" applyAlignment="1">
      <alignment horizontal="center" vertical="center" wrapText="1"/>
    </xf>
    <xf numFmtId="176" fontId="3" fillId="2" borderId="14" xfId="49" applyNumberFormat="1" applyFont="1" applyFill="1" applyBorder="1" applyAlignment="1">
      <alignment horizontal="center" vertical="center" wrapText="1"/>
    </xf>
    <xf numFmtId="176" fontId="3" fillId="2" borderId="4" xfId="49" applyNumberFormat="1" applyFont="1" applyFill="1" applyBorder="1" applyAlignment="1">
      <alignment horizontal="right" vertical="center" wrapText="1"/>
    </xf>
    <xf numFmtId="176" fontId="3" fillId="2" borderId="45" xfId="49" applyNumberFormat="1" applyFont="1" applyFill="1" applyBorder="1" applyAlignment="1">
      <alignment horizontal="right" vertical="center" wrapText="1"/>
    </xf>
    <xf numFmtId="176" fontId="8" fillId="2" borderId="20" xfId="49" applyNumberFormat="1" applyFont="1" applyFill="1" applyBorder="1" applyAlignment="1">
      <alignment horizontal="center" vertical="center" wrapText="1"/>
    </xf>
    <xf numFmtId="176" fontId="8" fillId="2" borderId="45" xfId="49" applyNumberFormat="1" applyFont="1" applyFill="1" applyBorder="1" applyAlignment="1">
      <alignment horizontal="center" vertical="center" wrapText="1"/>
    </xf>
    <xf numFmtId="176" fontId="8" fillId="2" borderId="26" xfId="49" applyNumberFormat="1" applyFont="1" applyFill="1" applyBorder="1" applyAlignment="1">
      <alignment horizontal="center" vertical="center" wrapText="1"/>
    </xf>
    <xf numFmtId="176" fontId="8" fillId="2" borderId="47" xfId="49" applyNumberFormat="1" applyFont="1" applyFill="1" applyBorder="1" applyAlignment="1">
      <alignment horizontal="center" vertical="center" wrapText="1"/>
    </xf>
    <xf numFmtId="176" fontId="8" fillId="2" borderId="47" xfId="49" applyNumberFormat="1" applyFont="1" applyFill="1" applyBorder="1" applyAlignment="1">
      <alignment horizontal="right" vertical="center" wrapText="1"/>
    </xf>
    <xf numFmtId="176" fontId="3" fillId="2" borderId="48" xfId="49" applyNumberFormat="1" applyFont="1" applyFill="1" applyBorder="1" applyAlignment="1">
      <alignment horizontal="center" vertical="center" wrapText="1"/>
    </xf>
    <xf numFmtId="176" fontId="3" fillId="2" borderId="12" xfId="49" applyNumberFormat="1" applyFont="1" applyFill="1" applyBorder="1" applyAlignment="1">
      <alignment horizontal="right" vertical="center" wrapText="1"/>
    </xf>
    <xf numFmtId="176" fontId="3" fillId="2" borderId="49" xfId="49" applyNumberFormat="1" applyFont="1" applyFill="1" applyBorder="1" applyAlignment="1">
      <alignment horizontal="center" vertical="center" wrapText="1"/>
    </xf>
    <xf numFmtId="0" fontId="0" fillId="0" borderId="50" xfId="49" applyBorder="1"/>
    <xf numFmtId="176" fontId="9" fillId="0" borderId="51" xfId="49" applyNumberFormat="1" applyFont="1" applyBorder="1" applyAlignment="1">
      <alignment horizontal="center" vertical="center"/>
    </xf>
    <xf numFmtId="176" fontId="9" fillId="0" borderId="39" xfId="49" applyNumberFormat="1" applyFont="1" applyBorder="1" applyAlignment="1">
      <alignment horizontal="center" vertical="center"/>
    </xf>
    <xf numFmtId="176" fontId="9" fillId="0" borderId="52" xfId="49" applyNumberFormat="1" applyFont="1" applyBorder="1" applyAlignment="1">
      <alignment horizontal="center" vertical="center"/>
    </xf>
    <xf numFmtId="0" fontId="4" fillId="2" borderId="43" xfId="49" applyFont="1" applyFill="1" applyBorder="1" applyAlignment="1">
      <alignment horizontal="left" vertical="center" wrapText="1"/>
    </xf>
    <xf numFmtId="0" fontId="4" fillId="2" borderId="41" xfId="49" applyFont="1" applyFill="1" applyBorder="1" applyAlignment="1">
      <alignment horizontal="left" vertical="center" wrapText="1"/>
    </xf>
    <xf numFmtId="0" fontId="3" fillId="2" borderId="28" xfId="49" applyFont="1" applyFill="1" applyBorder="1" applyAlignment="1">
      <alignment horizontal="center" vertical="center" wrapText="1"/>
    </xf>
    <xf numFmtId="176" fontId="3" fillId="2" borderId="53" xfId="49" applyNumberFormat="1" applyFont="1" applyFill="1" applyBorder="1" applyAlignment="1">
      <alignment horizontal="center" vertical="center" wrapText="1"/>
    </xf>
    <xf numFmtId="176" fontId="3" fillId="2" borderId="54" xfId="49" applyNumberFormat="1" applyFont="1" applyFill="1" applyBorder="1" applyAlignment="1">
      <alignment horizontal="center" vertical="center" wrapText="1"/>
    </xf>
    <xf numFmtId="0" fontId="3" fillId="2" borderId="55" xfId="49" applyFont="1" applyFill="1" applyBorder="1" applyAlignment="1">
      <alignment horizontal="left" vertical="center" wrapText="1"/>
    </xf>
    <xf numFmtId="0" fontId="3" fillId="2" borderId="28" xfId="49" applyFont="1" applyFill="1" applyBorder="1" applyAlignment="1">
      <alignment horizontal="right" vertical="center" wrapText="1"/>
    </xf>
    <xf numFmtId="0" fontId="3" fillId="2" borderId="56" xfId="49" applyFont="1" applyFill="1" applyBorder="1" applyAlignment="1">
      <alignment horizontal="left" vertical="center" wrapText="1"/>
    </xf>
    <xf numFmtId="0" fontId="3" fillId="2" borderId="57" xfId="49" applyFont="1" applyFill="1" applyBorder="1" applyAlignment="1">
      <alignment horizontal="left" vertical="center" wrapText="1"/>
    </xf>
    <xf numFmtId="0" fontId="3" fillId="2" borderId="57" xfId="49" applyFont="1" applyFill="1" applyBorder="1" applyAlignment="1">
      <alignment horizontal="right" vertical="center" wrapText="1"/>
    </xf>
    <xf numFmtId="0" fontId="0" fillId="0" borderId="58" xfId="49" applyBorder="1"/>
    <xf numFmtId="0" fontId="0" fillId="0" borderId="59" xfId="49" applyBorder="1"/>
    <xf numFmtId="0" fontId="0" fillId="0" borderId="60" xfId="49" applyBorder="1"/>
    <xf numFmtId="0" fontId="0" fillId="0" borderId="58" xfId="49" applyBorder="1" applyAlignment="1">
      <alignment horizontal="center"/>
    </xf>
    <xf numFmtId="0" fontId="0" fillId="0" borderId="61" xfId="49" applyBorder="1" applyAlignment="1">
      <alignment horizontal="center"/>
    </xf>
    <xf numFmtId="176" fontId="3" fillId="2" borderId="62" xfId="49" applyNumberFormat="1" applyFont="1" applyFill="1" applyBorder="1" applyAlignment="1">
      <alignment horizontal="center" vertical="center" wrapText="1"/>
    </xf>
    <xf numFmtId="176" fontId="3" fillId="2" borderId="63" xfId="49" applyNumberFormat="1" applyFont="1" applyFill="1" applyBorder="1" applyAlignment="1">
      <alignment horizontal="center" vertical="center" wrapText="1"/>
    </xf>
    <xf numFmtId="0" fontId="3" fillId="2" borderId="64" xfId="49" applyFont="1" applyFill="1" applyBorder="1" applyAlignment="1">
      <alignment horizontal="right" vertical="center" wrapText="1"/>
    </xf>
    <xf numFmtId="176" fontId="3" fillId="2" borderId="65" xfId="49" applyNumberFormat="1" applyFont="1" applyFill="1" applyBorder="1" applyAlignment="1">
      <alignment horizontal="right" vertical="center" wrapText="1"/>
    </xf>
    <xf numFmtId="0" fontId="0" fillId="0" borderId="66" xfId="49" applyBorder="1"/>
    <xf numFmtId="0" fontId="11" fillId="2" borderId="0" xfId="49" applyFont="1" applyFill="1" applyAlignment="1">
      <alignment horizontal="center" vertical="center" wrapText="1"/>
    </xf>
    <xf numFmtId="0" fontId="11" fillId="2" borderId="0" xfId="49" applyFont="1" applyFill="1" applyAlignment="1">
      <alignment horizontal="right" vertical="center" wrapText="1"/>
    </xf>
    <xf numFmtId="0" fontId="12" fillId="2" borderId="0" xfId="49" applyFont="1" applyFill="1" applyAlignment="1">
      <alignment horizontal="left" vertical="center" wrapText="1"/>
    </xf>
    <xf numFmtId="0" fontId="13" fillId="2" borderId="0" xfId="49" applyFont="1" applyFill="1" applyAlignment="1">
      <alignment horizontal="left" vertical="center" wrapText="1"/>
    </xf>
    <xf numFmtId="0" fontId="13" fillId="2" borderId="0" xfId="49" applyFont="1" applyFill="1" applyAlignment="1">
      <alignment horizontal="right" vertical="center" wrapText="1"/>
    </xf>
    <xf numFmtId="0" fontId="14" fillId="2" borderId="1" xfId="49" applyFont="1" applyFill="1" applyBorder="1" applyAlignment="1">
      <alignment horizontal="center" vertical="center" wrapText="1"/>
    </xf>
    <xf numFmtId="0" fontId="14" fillId="2" borderId="2" xfId="49" applyFont="1" applyFill="1" applyBorder="1" applyAlignment="1">
      <alignment horizontal="center" vertical="center" wrapText="1"/>
    </xf>
    <xf numFmtId="0" fontId="14" fillId="2" borderId="44" xfId="49" applyFont="1" applyFill="1" applyBorder="1" applyAlignment="1">
      <alignment horizontal="center" vertical="center" wrapText="1"/>
    </xf>
    <xf numFmtId="0" fontId="14" fillId="2" borderId="3" xfId="49" applyFont="1" applyFill="1" applyBorder="1" applyAlignment="1">
      <alignment horizontal="center" vertical="center" wrapText="1"/>
    </xf>
    <xf numFmtId="0" fontId="14" fillId="2" borderId="4" xfId="49" applyFont="1" applyFill="1" applyBorder="1" applyAlignment="1">
      <alignment horizontal="left" vertical="center" wrapText="1"/>
    </xf>
    <xf numFmtId="176" fontId="5" fillId="2" borderId="4" xfId="49" applyNumberFormat="1" applyFont="1" applyFill="1" applyBorder="1" applyAlignment="1">
      <alignment horizontal="right" vertical="center" wrapText="1"/>
    </xf>
    <xf numFmtId="0" fontId="14" fillId="2" borderId="45" xfId="49" applyFont="1" applyFill="1" applyBorder="1" applyAlignment="1">
      <alignment horizontal="right" vertical="center" wrapText="1"/>
    </xf>
    <xf numFmtId="0" fontId="4" fillId="2" borderId="5" xfId="49" applyFont="1" applyFill="1" applyBorder="1" applyAlignment="1">
      <alignment vertical="center" wrapText="1"/>
    </xf>
    <xf numFmtId="176" fontId="14" fillId="2" borderId="4" xfId="49" applyNumberFormat="1" applyFont="1" applyFill="1" applyBorder="1" applyAlignment="1">
      <alignment horizontal="right" vertical="center" wrapText="1"/>
    </xf>
    <xf numFmtId="176" fontId="14" fillId="2" borderId="5" xfId="49" applyNumberFormat="1" applyFont="1" applyFill="1" applyBorder="1" applyAlignment="1">
      <alignment horizontal="right" vertical="center" wrapText="1"/>
    </xf>
    <xf numFmtId="176" fontId="14" fillId="2" borderId="6" xfId="49" applyNumberFormat="1" applyFont="1" applyFill="1" applyBorder="1" applyAlignment="1">
      <alignment horizontal="right" vertical="center" wrapText="1"/>
    </xf>
    <xf numFmtId="176" fontId="14" fillId="2" borderId="7" xfId="49" applyNumberFormat="1" applyFont="1" applyFill="1" applyBorder="1" applyAlignment="1">
      <alignment horizontal="right" vertical="center" wrapText="1"/>
    </xf>
    <xf numFmtId="0" fontId="4" fillId="2" borderId="67" xfId="49" applyFont="1" applyFill="1" applyBorder="1" applyAlignment="1">
      <alignment vertical="center" wrapText="1"/>
    </xf>
    <xf numFmtId="0" fontId="4" fillId="2" borderId="42" xfId="49" applyFont="1" applyFill="1" applyBorder="1" applyAlignment="1">
      <alignment vertical="center" wrapText="1"/>
    </xf>
    <xf numFmtId="0" fontId="3" fillId="2" borderId="68" xfId="49" applyFont="1" applyFill="1" applyBorder="1" applyAlignment="1">
      <alignment horizontal="right" vertical="center" wrapText="1"/>
    </xf>
    <xf numFmtId="0" fontId="3" fillId="2" borderId="43" xfId="49" applyFont="1" applyFill="1" applyBorder="1" applyAlignment="1">
      <alignment horizontal="right" vertical="center" wrapText="1"/>
    </xf>
    <xf numFmtId="0" fontId="3" fillId="2" borderId="41" xfId="49" applyFont="1" applyFill="1" applyBorder="1" applyAlignment="1">
      <alignment horizontal="right" vertical="center" wrapText="1"/>
    </xf>
    <xf numFmtId="0" fontId="4" fillId="2" borderId="0" xfId="49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workbookViewId="0">
      <selection activeCell="M33" sqref="M32:M33"/>
    </sheetView>
  </sheetViews>
  <sheetFormatPr defaultColWidth="9" defaultRowHeight="12"/>
  <cols>
    <col min="1" max="1" width="15.4285714285714" customWidth="1"/>
    <col min="2" max="2" width="30.2857142857143" customWidth="1"/>
    <col min="3" max="3" width="7.94285714285714" customWidth="1"/>
    <col min="4" max="4" width="12.8285714285714" customWidth="1"/>
    <col min="5" max="5" width="5.72380952380952" customWidth="1"/>
    <col min="6" max="6" width="28.1428571428571" customWidth="1"/>
  </cols>
  <sheetData>
    <row r="1" ht="39.75" customHeight="1" spans="1:6">
      <c r="A1" s="138" t="s">
        <v>0</v>
      </c>
      <c r="B1" s="138"/>
      <c r="C1" s="138"/>
      <c r="D1" s="138"/>
      <c r="E1" s="139"/>
      <c r="F1" s="139"/>
    </row>
    <row r="2" ht="24" customHeight="1" spans="1:6">
      <c r="A2" s="140" t="s">
        <v>1</v>
      </c>
      <c r="B2" s="140"/>
      <c r="C2" s="138"/>
      <c r="D2" s="138"/>
      <c r="E2" s="139"/>
      <c r="F2" s="139"/>
    </row>
    <row r="3" ht="18" customHeight="1" spans="1:6">
      <c r="A3" s="141" t="s">
        <v>2</v>
      </c>
      <c r="B3" s="141"/>
      <c r="C3" s="141"/>
      <c r="D3" s="142" t="s">
        <v>3</v>
      </c>
      <c r="E3" s="142"/>
      <c r="F3" s="142"/>
    </row>
    <row r="4" ht="18.75" customHeight="1" spans="1:6">
      <c r="A4" s="143" t="s">
        <v>4</v>
      </c>
      <c r="B4" s="144" t="s">
        <v>5</v>
      </c>
      <c r="C4" s="144" t="s">
        <v>6</v>
      </c>
      <c r="D4" s="144"/>
      <c r="E4" s="144"/>
      <c r="F4" s="145" t="s">
        <v>7</v>
      </c>
    </row>
    <row r="5" ht="18" customHeight="1" spans="1:6">
      <c r="A5" s="146" t="s">
        <v>8</v>
      </c>
      <c r="B5" s="147" t="s">
        <v>9</v>
      </c>
      <c r="C5" s="148"/>
      <c r="D5" s="148"/>
      <c r="E5" s="148"/>
      <c r="F5" s="149"/>
    </row>
    <row r="6" ht="18" customHeight="1" spans="1:6">
      <c r="A6" s="146" t="s">
        <v>10</v>
      </c>
      <c r="B6" s="150" t="s">
        <v>11</v>
      </c>
      <c r="C6" s="151"/>
      <c r="D6" s="151"/>
      <c r="E6" s="151"/>
      <c r="F6" s="149"/>
    </row>
    <row r="7" ht="18" customHeight="1" spans="1:6">
      <c r="A7" s="146" t="s">
        <v>12</v>
      </c>
      <c r="B7" s="150" t="s">
        <v>13</v>
      </c>
      <c r="C7" s="151"/>
      <c r="D7" s="151"/>
      <c r="E7" s="151"/>
      <c r="F7" s="149" t="s">
        <v>14</v>
      </c>
    </row>
    <row r="8" ht="18" customHeight="1" spans="1:6">
      <c r="A8" s="146">
        <v>1.3</v>
      </c>
      <c r="B8" s="150" t="s">
        <v>15</v>
      </c>
      <c r="C8" s="152"/>
      <c r="D8" s="153"/>
      <c r="E8" s="154"/>
      <c r="F8" s="149"/>
    </row>
    <row r="9" ht="18" customHeight="1" spans="1:6">
      <c r="A9" s="146">
        <v>1.4</v>
      </c>
      <c r="B9" s="155" t="s">
        <v>16</v>
      </c>
      <c r="C9" s="152"/>
      <c r="D9" s="153"/>
      <c r="E9" s="154"/>
      <c r="F9" s="149"/>
    </row>
    <row r="10" ht="18" customHeight="1" spans="1:11">
      <c r="A10" s="146">
        <v>1.5</v>
      </c>
      <c r="B10" s="156" t="s">
        <v>17</v>
      </c>
      <c r="C10" s="157"/>
      <c r="D10" s="158"/>
      <c r="E10" s="159"/>
      <c r="F10" s="149"/>
      <c r="H10" s="160"/>
      <c r="I10" s="160"/>
      <c r="J10" s="160"/>
      <c r="K10" s="160"/>
    </row>
    <row r="11" ht="18" customHeight="1" spans="1:6">
      <c r="A11" s="146" t="s">
        <v>18</v>
      </c>
      <c r="B11" s="147" t="s">
        <v>19</v>
      </c>
      <c r="C11" s="148"/>
      <c r="D11" s="148"/>
      <c r="E11" s="148"/>
      <c r="F11" s="149"/>
    </row>
    <row r="12" ht="31" customHeight="1" spans="1:6">
      <c r="A12" s="146" t="s">
        <v>20</v>
      </c>
      <c r="B12" s="147" t="s">
        <v>21</v>
      </c>
      <c r="C12" s="151"/>
      <c r="D12" s="151"/>
      <c r="E12" s="151"/>
      <c r="F12" s="149"/>
    </row>
    <row r="13" ht="18" customHeight="1" spans="1:6">
      <c r="A13" s="146" t="s">
        <v>22</v>
      </c>
      <c r="B13" s="147" t="s">
        <v>23</v>
      </c>
      <c r="C13" s="151"/>
      <c r="D13" s="151"/>
      <c r="E13" s="151"/>
      <c r="F13" s="149"/>
    </row>
    <row r="14" ht="18" customHeight="1" spans="1:6">
      <c r="A14" s="146" t="s">
        <v>24</v>
      </c>
      <c r="B14" s="147" t="s">
        <v>25</v>
      </c>
      <c r="C14" s="148"/>
      <c r="D14" s="148"/>
      <c r="E14" s="148"/>
      <c r="F14" s="149" t="s">
        <v>26</v>
      </c>
    </row>
    <row r="15" ht="18" customHeight="1" spans="1:6">
      <c r="A15" s="146" t="s">
        <v>27</v>
      </c>
      <c r="B15" s="147" t="s">
        <v>28</v>
      </c>
      <c r="C15" s="151"/>
      <c r="D15" s="151"/>
      <c r="E15" s="151"/>
      <c r="F15" s="149"/>
    </row>
    <row r="16" ht="18" customHeight="1" spans="1:6">
      <c r="A16" s="146" t="s">
        <v>29</v>
      </c>
      <c r="B16" s="147" t="s">
        <v>30</v>
      </c>
      <c r="C16" s="151"/>
      <c r="D16" s="151"/>
      <c r="E16" s="151"/>
      <c r="F16" s="149"/>
    </row>
    <row r="17" ht="18" customHeight="1" spans="1:6">
      <c r="A17" s="146" t="s">
        <v>31</v>
      </c>
      <c r="B17" s="147" t="s">
        <v>32</v>
      </c>
      <c r="C17" s="151">
        <f>C5*10%</f>
        <v>0</v>
      </c>
      <c r="D17" s="151"/>
      <c r="E17" s="151"/>
      <c r="F17" s="149"/>
    </row>
    <row r="18" ht="18" customHeight="1" spans="1:6">
      <c r="A18" s="146" t="s">
        <v>33</v>
      </c>
      <c r="B18" s="147" t="s">
        <v>34</v>
      </c>
      <c r="C18" s="151"/>
      <c r="D18" s="151"/>
      <c r="E18" s="151"/>
      <c r="F18" s="149"/>
    </row>
    <row r="19" ht="18" customHeight="1" spans="1:6">
      <c r="A19" s="146" t="s">
        <v>35</v>
      </c>
      <c r="B19" s="147" t="s">
        <v>36</v>
      </c>
      <c r="C19" s="151"/>
      <c r="D19" s="151"/>
      <c r="E19" s="151"/>
      <c r="F19" s="149"/>
    </row>
    <row r="20" ht="18" customHeight="1" spans="1:6">
      <c r="A20" s="146" t="s">
        <v>37</v>
      </c>
      <c r="B20" s="147" t="s">
        <v>38</v>
      </c>
      <c r="C20" s="151"/>
      <c r="D20" s="151"/>
      <c r="E20" s="151"/>
      <c r="F20" s="149"/>
    </row>
    <row r="21" ht="18" customHeight="1" spans="1:6">
      <c r="A21" s="146" t="s">
        <v>39</v>
      </c>
      <c r="B21" s="147" t="s">
        <v>40</v>
      </c>
      <c r="C21" s="151"/>
      <c r="D21" s="151"/>
      <c r="E21" s="151"/>
      <c r="F21" s="149"/>
    </row>
    <row r="22" ht="18" customHeight="1" spans="1:6">
      <c r="A22" s="146" t="s">
        <v>41</v>
      </c>
      <c r="B22" s="147" t="s">
        <v>42</v>
      </c>
      <c r="C22" s="151">
        <v>3300</v>
      </c>
      <c r="D22" s="151"/>
      <c r="E22" s="151"/>
      <c r="F22" s="149"/>
    </row>
    <row r="23" ht="18" customHeight="1" spans="1:6">
      <c r="A23" s="146" t="s">
        <v>43</v>
      </c>
      <c r="B23" s="147" t="s">
        <v>44</v>
      </c>
      <c r="C23" s="151"/>
      <c r="D23" s="151"/>
      <c r="E23" s="151"/>
      <c r="F23" s="149"/>
    </row>
    <row r="24" ht="18" customHeight="1" spans="1:6">
      <c r="A24" s="146" t="s">
        <v>45</v>
      </c>
      <c r="B24" s="147" t="s">
        <v>46</v>
      </c>
      <c r="C24" s="151"/>
      <c r="D24" s="151"/>
      <c r="E24" s="151"/>
      <c r="F24" s="149"/>
    </row>
    <row r="25" ht="18" customHeight="1" spans="1:6">
      <c r="A25" s="146" t="s">
        <v>47</v>
      </c>
      <c r="B25" s="147" t="s">
        <v>48</v>
      </c>
      <c r="C25" s="148">
        <f>C5+C11+C14</f>
        <v>0</v>
      </c>
      <c r="D25" s="148"/>
      <c r="E25" s="148"/>
      <c r="F25" s="149" t="s">
        <v>26</v>
      </c>
    </row>
    <row r="26" ht="18" customHeight="1" spans="1:6">
      <c r="A26" s="146" t="s">
        <v>49</v>
      </c>
      <c r="B26" s="147" t="s">
        <v>50</v>
      </c>
      <c r="C26" s="151">
        <f>C25*11%</f>
        <v>0</v>
      </c>
      <c r="D26" s="151"/>
      <c r="E26" s="151"/>
      <c r="F26" s="149" t="s">
        <v>26</v>
      </c>
    </row>
    <row r="27" ht="18" customHeight="1" spans="1:6">
      <c r="A27" s="146" t="s">
        <v>51</v>
      </c>
      <c r="B27" s="147" t="s">
        <v>52</v>
      </c>
      <c r="C27" s="148">
        <f>SUM(C25:C26)</f>
        <v>0</v>
      </c>
      <c r="D27" s="148"/>
      <c r="E27" s="148"/>
      <c r="F27" s="149"/>
    </row>
    <row r="28" ht="18" customHeight="1" spans="1:6">
      <c r="A28" s="146"/>
      <c r="B28" s="147"/>
      <c r="C28" s="151"/>
      <c r="D28" s="151"/>
      <c r="E28" s="151"/>
      <c r="F28" s="149"/>
    </row>
  </sheetData>
  <mergeCells count="29">
    <mergeCell ref="A1:F1"/>
    <mergeCell ref="A2:B2"/>
    <mergeCell ref="A3:C3"/>
    <mergeCell ref="D3:F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</mergeCells>
  <printOptions horizontalCentered="1"/>
  <pageMargins left="0.115277777777778" right="0.115277777777778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showGridLines="0" tabSelected="1" topLeftCell="A60" workbookViewId="0">
      <selection activeCell="M75" sqref="M75"/>
    </sheetView>
  </sheetViews>
  <sheetFormatPr defaultColWidth="9" defaultRowHeight="12"/>
  <cols>
    <col min="1" max="1" width="8.33333333333333" customWidth="1"/>
    <col min="2" max="2" width="8.42857142857143" customWidth="1"/>
    <col min="3" max="3" width="14.6666666666667" customWidth="1"/>
    <col min="4" max="4" width="29" customWidth="1"/>
    <col min="5" max="5" width="3" customWidth="1"/>
    <col min="6" max="6" width="6.66666666666667" customWidth="1"/>
    <col min="7" max="7" width="8.17142857142857" customWidth="1"/>
    <col min="8" max="8" width="3.33333333333333" customWidth="1"/>
    <col min="9" max="10" width="12.1714285714286" customWidth="1"/>
  </cols>
  <sheetData>
    <row r="1" ht="39.75" customHeight="1" spans="1:10">
      <c r="A1" s="1" t="s">
        <v>53</v>
      </c>
      <c r="B1" s="1"/>
      <c r="C1" s="1"/>
      <c r="D1" s="1"/>
      <c r="E1" s="1"/>
      <c r="F1" s="1"/>
      <c r="G1" s="1"/>
      <c r="H1" s="2"/>
      <c r="I1" s="2"/>
      <c r="J1" s="2"/>
    </row>
    <row r="2" ht="28.5" customHeight="1" spans="1:10">
      <c r="A2" s="3" t="s">
        <v>2</v>
      </c>
      <c r="B2" s="3"/>
      <c r="C2" s="3"/>
      <c r="D2" s="3"/>
      <c r="E2" s="4"/>
      <c r="F2" s="4"/>
      <c r="G2" s="4"/>
      <c r="H2" s="5" t="s">
        <v>54</v>
      </c>
      <c r="I2" s="5"/>
      <c r="J2" s="5"/>
    </row>
    <row r="3" ht="18" customHeight="1" spans="1:10">
      <c r="A3" s="6" t="s">
        <v>4</v>
      </c>
      <c r="B3" s="7" t="s">
        <v>55</v>
      </c>
      <c r="C3" s="7" t="s">
        <v>56</v>
      </c>
      <c r="D3" s="7" t="s">
        <v>57</v>
      </c>
      <c r="E3" s="7"/>
      <c r="F3" s="7" t="s">
        <v>58</v>
      </c>
      <c r="G3" s="7" t="s">
        <v>59</v>
      </c>
      <c r="H3" s="7"/>
      <c r="I3" s="7" t="s">
        <v>60</v>
      </c>
      <c r="J3" s="95"/>
    </row>
    <row r="4" ht="18" customHeight="1" spans="1:10">
      <c r="A4" s="8"/>
      <c r="B4" s="9"/>
      <c r="C4" s="9"/>
      <c r="D4" s="9"/>
      <c r="E4" s="9"/>
      <c r="F4" s="9"/>
      <c r="G4" s="9"/>
      <c r="H4" s="9"/>
      <c r="I4" s="9" t="s">
        <v>61</v>
      </c>
      <c r="J4" s="96" t="s">
        <v>62</v>
      </c>
    </row>
    <row r="5" ht="26" customHeight="1" spans="1:10">
      <c r="A5" s="8" t="s">
        <v>63</v>
      </c>
      <c r="B5" s="10"/>
      <c r="C5" s="11" t="s">
        <v>11</v>
      </c>
      <c r="D5" s="12"/>
      <c r="E5" s="13"/>
      <c r="F5" s="10"/>
      <c r="G5" s="14"/>
      <c r="H5" s="14"/>
      <c r="I5" s="14"/>
      <c r="J5" s="97"/>
    </row>
    <row r="6" ht="35" customHeight="1" spans="1:10">
      <c r="A6" s="8">
        <v>1</v>
      </c>
      <c r="B6" s="10"/>
      <c r="C6" s="10" t="s">
        <v>64</v>
      </c>
      <c r="D6" s="10" t="s">
        <v>65</v>
      </c>
      <c r="E6" s="10"/>
      <c r="F6" s="9" t="s">
        <v>66</v>
      </c>
      <c r="G6" s="15">
        <v>4.5</v>
      </c>
      <c r="H6" s="16"/>
      <c r="I6" s="17"/>
      <c r="J6" s="98"/>
    </row>
    <row r="7" ht="35" customHeight="1" spans="1:10">
      <c r="A7" s="8">
        <v>2</v>
      </c>
      <c r="B7" s="10"/>
      <c r="C7" s="10" t="s">
        <v>67</v>
      </c>
      <c r="D7" s="10" t="s">
        <v>68</v>
      </c>
      <c r="E7" s="10"/>
      <c r="F7" s="9" t="s">
        <v>66</v>
      </c>
      <c r="G7" s="15">
        <v>20.7</v>
      </c>
      <c r="H7" s="16"/>
      <c r="I7" s="17"/>
      <c r="J7" s="98"/>
    </row>
    <row r="8" ht="30" customHeight="1" spans="1:10">
      <c r="A8" s="8">
        <v>3</v>
      </c>
      <c r="B8" s="10"/>
      <c r="C8" s="10" t="s">
        <v>69</v>
      </c>
      <c r="D8" s="10" t="s">
        <v>70</v>
      </c>
      <c r="E8" s="10"/>
      <c r="F8" s="9" t="s">
        <v>66</v>
      </c>
      <c r="G8" s="15">
        <v>4.5</v>
      </c>
      <c r="H8" s="16"/>
      <c r="I8" s="17"/>
      <c r="J8" s="98"/>
    </row>
    <row r="9" ht="43" customHeight="1" spans="1:10">
      <c r="A9" s="8">
        <v>4</v>
      </c>
      <c r="B9" s="10"/>
      <c r="C9" s="10" t="s">
        <v>71</v>
      </c>
      <c r="D9" s="10" t="s">
        <v>72</v>
      </c>
      <c r="E9" s="10"/>
      <c r="F9" s="9" t="s">
        <v>66</v>
      </c>
      <c r="G9" s="15">
        <v>20.7</v>
      </c>
      <c r="H9" s="16"/>
      <c r="I9" s="17"/>
      <c r="J9" s="98"/>
    </row>
    <row r="10" ht="64" customHeight="1" spans="1:10">
      <c r="A10" s="8">
        <v>5</v>
      </c>
      <c r="B10" s="10"/>
      <c r="C10" s="10" t="s">
        <v>73</v>
      </c>
      <c r="D10" s="10" t="s">
        <v>74</v>
      </c>
      <c r="E10" s="10"/>
      <c r="F10" s="9" t="s">
        <v>66</v>
      </c>
      <c r="G10" s="15">
        <v>25.2</v>
      </c>
      <c r="H10" s="16"/>
      <c r="I10" s="17"/>
      <c r="J10" s="98"/>
    </row>
    <row r="11" ht="35" customHeight="1" spans="1:10">
      <c r="A11" s="8">
        <v>6</v>
      </c>
      <c r="B11" s="10"/>
      <c r="C11" s="10" t="s">
        <v>75</v>
      </c>
      <c r="D11" s="10" t="s">
        <v>76</v>
      </c>
      <c r="E11" s="10"/>
      <c r="F11" s="9" t="s">
        <v>77</v>
      </c>
      <c r="G11" s="15">
        <v>1</v>
      </c>
      <c r="H11" s="16"/>
      <c r="I11" s="17"/>
      <c r="J11" s="98"/>
    </row>
    <row r="12" ht="50" customHeight="1" spans="1:10">
      <c r="A12" s="8">
        <v>7</v>
      </c>
      <c r="B12" s="10"/>
      <c r="C12" s="10" t="s">
        <v>78</v>
      </c>
      <c r="D12" s="10" t="s">
        <v>79</v>
      </c>
      <c r="E12" s="10"/>
      <c r="F12" s="9" t="s">
        <v>66</v>
      </c>
      <c r="G12" s="15">
        <v>2.2</v>
      </c>
      <c r="H12" s="16"/>
      <c r="I12" s="17"/>
      <c r="J12" s="98"/>
    </row>
    <row r="13" ht="50" customHeight="1" spans="1:10">
      <c r="A13" s="8">
        <v>8</v>
      </c>
      <c r="B13" s="10"/>
      <c r="C13" s="10" t="s">
        <v>80</v>
      </c>
      <c r="D13" s="10" t="s">
        <v>81</v>
      </c>
      <c r="E13" s="10"/>
      <c r="F13" s="9" t="s">
        <v>66</v>
      </c>
      <c r="G13" s="15">
        <v>0.9</v>
      </c>
      <c r="H13" s="16"/>
      <c r="I13" s="17"/>
      <c r="J13" s="98"/>
    </row>
    <row r="14" ht="67" customHeight="1" spans="1:10">
      <c r="A14" s="8">
        <v>9</v>
      </c>
      <c r="B14" s="10"/>
      <c r="C14" s="10" t="s">
        <v>73</v>
      </c>
      <c r="D14" s="10" t="s">
        <v>82</v>
      </c>
      <c r="E14" s="10"/>
      <c r="F14" s="9" t="s">
        <v>66</v>
      </c>
      <c r="G14" s="15">
        <v>4.5</v>
      </c>
      <c r="H14" s="16"/>
      <c r="I14" s="17"/>
      <c r="J14" s="98"/>
    </row>
    <row r="15" ht="28.5" customHeight="1" spans="1:10">
      <c r="A15" s="8">
        <v>10</v>
      </c>
      <c r="B15" s="10"/>
      <c r="C15" s="10" t="s">
        <v>83</v>
      </c>
      <c r="D15" s="10" t="s">
        <v>84</v>
      </c>
      <c r="E15" s="10"/>
      <c r="F15" s="9" t="s">
        <v>77</v>
      </c>
      <c r="G15" s="17">
        <v>1</v>
      </c>
      <c r="H15" s="17"/>
      <c r="I15" s="17"/>
      <c r="J15" s="98"/>
    </row>
    <row r="16" ht="28.5" customHeight="1" spans="1:10">
      <c r="A16" s="8">
        <v>11</v>
      </c>
      <c r="B16" s="10"/>
      <c r="C16" s="11" t="s">
        <v>85</v>
      </c>
      <c r="D16" s="12"/>
      <c r="E16" s="13"/>
      <c r="F16" s="9"/>
      <c r="G16" s="15"/>
      <c r="H16" s="16"/>
      <c r="I16" s="17"/>
      <c r="J16" s="98"/>
    </row>
    <row r="17" ht="44" customHeight="1" spans="1:10">
      <c r="A17" s="8">
        <v>12</v>
      </c>
      <c r="B17" s="10"/>
      <c r="C17" s="10" t="s">
        <v>86</v>
      </c>
      <c r="D17" s="10" t="s">
        <v>87</v>
      </c>
      <c r="E17" s="10"/>
      <c r="F17" s="9" t="s">
        <v>77</v>
      </c>
      <c r="G17" s="15">
        <v>1</v>
      </c>
      <c r="H17" s="16"/>
      <c r="I17" s="17"/>
      <c r="J17" s="98"/>
    </row>
    <row r="18" ht="27" customHeight="1" spans="1:10">
      <c r="A18" s="8">
        <v>13</v>
      </c>
      <c r="B18" s="18" t="s">
        <v>88</v>
      </c>
      <c r="C18" s="19"/>
      <c r="D18" s="19"/>
      <c r="E18" s="20"/>
      <c r="F18" s="21"/>
      <c r="G18" s="15"/>
      <c r="H18" s="16"/>
      <c r="I18" s="17"/>
      <c r="J18" s="98"/>
    </row>
    <row r="19" ht="33" customHeight="1" spans="1:10">
      <c r="A19" s="22" t="s">
        <v>89</v>
      </c>
      <c r="B19" s="11" t="s">
        <v>13</v>
      </c>
      <c r="C19" s="12"/>
      <c r="D19" s="12"/>
      <c r="E19" s="13"/>
      <c r="F19" s="21"/>
      <c r="G19" s="15"/>
      <c r="H19" s="16"/>
      <c r="I19" s="17"/>
      <c r="J19" s="98"/>
    </row>
    <row r="20" ht="33" customHeight="1" spans="1:10">
      <c r="A20" s="8">
        <v>14</v>
      </c>
      <c r="B20" s="10"/>
      <c r="C20" s="10" t="s">
        <v>67</v>
      </c>
      <c r="D20" s="10" t="s">
        <v>90</v>
      </c>
      <c r="E20" s="10"/>
      <c r="F20" s="9" t="s">
        <v>66</v>
      </c>
      <c r="G20" s="15">
        <v>15.75</v>
      </c>
      <c r="H20" s="16"/>
      <c r="I20" s="17"/>
      <c r="J20" s="98"/>
    </row>
    <row r="21" ht="44" customHeight="1" spans="1:10">
      <c r="A21" s="8">
        <v>15</v>
      </c>
      <c r="B21" s="10"/>
      <c r="C21" s="10" t="s">
        <v>67</v>
      </c>
      <c r="D21" s="10" t="s">
        <v>91</v>
      </c>
      <c r="E21" s="10"/>
      <c r="F21" s="9" t="s">
        <v>66</v>
      </c>
      <c r="G21" s="15">
        <v>7.6</v>
      </c>
      <c r="H21" s="16"/>
      <c r="I21" s="17"/>
      <c r="J21" s="98"/>
    </row>
    <row r="22" ht="45" customHeight="1" spans="1:10">
      <c r="A22" s="8">
        <v>16</v>
      </c>
      <c r="B22" s="10"/>
      <c r="C22" s="10" t="s">
        <v>92</v>
      </c>
      <c r="D22" s="10" t="s">
        <v>93</v>
      </c>
      <c r="E22" s="10"/>
      <c r="F22" s="9" t="s">
        <v>94</v>
      </c>
      <c r="G22" s="15">
        <v>10.3</v>
      </c>
      <c r="H22" s="16"/>
      <c r="I22" s="17"/>
      <c r="J22" s="98"/>
    </row>
    <row r="23" ht="45" customHeight="1" spans="1:10">
      <c r="A23" s="8">
        <v>17</v>
      </c>
      <c r="B23" s="10"/>
      <c r="C23" s="10" t="s">
        <v>95</v>
      </c>
      <c r="D23" s="10" t="s">
        <v>96</v>
      </c>
      <c r="E23" s="10"/>
      <c r="F23" s="9" t="s">
        <v>94</v>
      </c>
      <c r="G23" s="23">
        <v>3</v>
      </c>
      <c r="H23" s="24"/>
      <c r="I23" s="99"/>
      <c r="J23" s="98"/>
    </row>
    <row r="24" ht="54" customHeight="1" spans="1:10">
      <c r="A24" s="8">
        <v>18</v>
      </c>
      <c r="B24" s="10"/>
      <c r="C24" s="10" t="s">
        <v>97</v>
      </c>
      <c r="D24" s="10" t="s">
        <v>98</v>
      </c>
      <c r="E24" s="10"/>
      <c r="F24" s="9" t="s">
        <v>94</v>
      </c>
      <c r="G24" s="9">
        <v>3.8</v>
      </c>
      <c r="H24" s="9"/>
      <c r="I24" s="17"/>
      <c r="J24" s="98"/>
    </row>
    <row r="25" ht="54" customHeight="1" spans="1:10">
      <c r="A25" s="8">
        <v>19</v>
      </c>
      <c r="B25" s="10"/>
      <c r="C25" s="10" t="s">
        <v>71</v>
      </c>
      <c r="D25" s="10" t="s">
        <v>99</v>
      </c>
      <c r="E25" s="10"/>
      <c r="F25" s="9" t="s">
        <v>66</v>
      </c>
      <c r="G25" s="15">
        <v>52.5</v>
      </c>
      <c r="H25" s="16"/>
      <c r="I25" s="17"/>
      <c r="J25" s="98"/>
    </row>
    <row r="26" ht="54" customHeight="1" spans="1:10">
      <c r="A26" s="8">
        <v>20</v>
      </c>
      <c r="B26" s="10"/>
      <c r="C26" s="10" t="s">
        <v>100</v>
      </c>
      <c r="D26" s="10" t="s">
        <v>101</v>
      </c>
      <c r="E26" s="10"/>
      <c r="F26" s="9" t="s">
        <v>66</v>
      </c>
      <c r="G26" s="17">
        <v>39.6</v>
      </c>
      <c r="H26" s="17"/>
      <c r="I26" s="17"/>
      <c r="J26" s="98"/>
    </row>
    <row r="27" ht="34" customHeight="1" spans="1:10">
      <c r="A27" s="8">
        <v>21</v>
      </c>
      <c r="B27" s="10"/>
      <c r="C27" s="10" t="s">
        <v>102</v>
      </c>
      <c r="D27" s="10" t="s">
        <v>103</v>
      </c>
      <c r="E27" s="10"/>
      <c r="F27" s="9" t="s">
        <v>94</v>
      </c>
      <c r="G27" s="23">
        <v>3.4</v>
      </c>
      <c r="H27" s="24"/>
      <c r="I27" s="99"/>
      <c r="J27" s="98"/>
    </row>
    <row r="28" ht="36" customHeight="1" spans="1:10">
      <c r="A28" s="8">
        <v>22</v>
      </c>
      <c r="B28" s="10"/>
      <c r="C28" s="10" t="s">
        <v>104</v>
      </c>
      <c r="D28" s="10" t="s">
        <v>105</v>
      </c>
      <c r="E28" s="10"/>
      <c r="F28" s="21" t="s">
        <v>66</v>
      </c>
      <c r="G28" s="23">
        <v>6.8</v>
      </c>
      <c r="H28" s="24"/>
      <c r="I28" s="99"/>
      <c r="J28" s="98"/>
    </row>
    <row r="29" ht="42" customHeight="1" spans="1:10">
      <c r="A29" s="8">
        <v>23</v>
      </c>
      <c r="B29" s="10"/>
      <c r="C29" s="25" t="s">
        <v>106</v>
      </c>
      <c r="D29" s="25" t="s">
        <v>107</v>
      </c>
      <c r="E29" s="25"/>
      <c r="F29" s="26" t="s">
        <v>108</v>
      </c>
      <c r="G29" s="27">
        <v>0.108</v>
      </c>
      <c r="H29" s="27"/>
      <c r="I29" s="100"/>
      <c r="J29" s="101"/>
    </row>
    <row r="30" ht="42" customHeight="1" spans="1:10">
      <c r="A30" s="8">
        <v>24</v>
      </c>
      <c r="B30" s="10"/>
      <c r="C30" s="25" t="s">
        <v>106</v>
      </c>
      <c r="D30" s="25" t="s">
        <v>109</v>
      </c>
      <c r="E30" s="25"/>
      <c r="F30" s="28" t="s">
        <v>108</v>
      </c>
      <c r="G30" s="29">
        <v>0.2</v>
      </c>
      <c r="H30" s="29"/>
      <c r="I30" s="102"/>
      <c r="J30" s="101"/>
    </row>
    <row r="31" ht="42" customHeight="1" spans="1:10">
      <c r="A31" s="8">
        <v>25</v>
      </c>
      <c r="B31" s="10"/>
      <c r="C31" s="25" t="s">
        <v>106</v>
      </c>
      <c r="D31" s="25" t="s">
        <v>110</v>
      </c>
      <c r="E31" s="25"/>
      <c r="F31" s="28" t="s">
        <v>108</v>
      </c>
      <c r="G31" s="29">
        <v>0.1</v>
      </c>
      <c r="H31" s="29"/>
      <c r="I31" s="102"/>
      <c r="J31" s="101"/>
    </row>
    <row r="32" ht="28" customHeight="1" spans="1:10">
      <c r="A32" s="8">
        <v>26</v>
      </c>
      <c r="B32" s="10"/>
      <c r="C32" s="30" t="s">
        <v>111</v>
      </c>
      <c r="D32" s="31" t="s">
        <v>112</v>
      </c>
      <c r="E32" s="32"/>
      <c r="F32" s="28" t="s">
        <v>66</v>
      </c>
      <c r="G32" s="29">
        <v>18.5</v>
      </c>
      <c r="H32" s="29"/>
      <c r="I32" s="102"/>
      <c r="J32" s="101"/>
    </row>
    <row r="33" ht="28" customHeight="1" spans="1:10">
      <c r="A33" s="8">
        <v>27</v>
      </c>
      <c r="B33" s="10"/>
      <c r="C33" s="30" t="s">
        <v>113</v>
      </c>
      <c r="D33" s="25" t="s">
        <v>114</v>
      </c>
      <c r="E33" s="25"/>
      <c r="F33" s="28" t="s">
        <v>66</v>
      </c>
      <c r="G33" s="29">
        <v>18.5</v>
      </c>
      <c r="H33" s="29"/>
      <c r="I33" s="102"/>
      <c r="J33" s="101"/>
    </row>
    <row r="34" ht="35" customHeight="1" spans="1:10">
      <c r="A34" s="8">
        <v>28</v>
      </c>
      <c r="B34" s="10"/>
      <c r="C34" s="10" t="s">
        <v>115</v>
      </c>
      <c r="D34" s="10" t="s">
        <v>116</v>
      </c>
      <c r="E34" s="10"/>
      <c r="F34" s="33" t="s">
        <v>117</v>
      </c>
      <c r="G34" s="34">
        <v>12</v>
      </c>
      <c r="H34" s="35"/>
      <c r="I34" s="103"/>
      <c r="J34" s="101"/>
    </row>
    <row r="35" ht="68" customHeight="1" spans="1:10">
      <c r="A35" s="8">
        <v>29</v>
      </c>
      <c r="B35" s="10"/>
      <c r="C35" s="10" t="s">
        <v>118</v>
      </c>
      <c r="D35" s="10" t="s">
        <v>119</v>
      </c>
      <c r="E35" s="10"/>
      <c r="F35" s="36" t="s">
        <v>66</v>
      </c>
      <c r="G35" s="37">
        <v>13</v>
      </c>
      <c r="H35" s="37"/>
      <c r="I35" s="37"/>
      <c r="J35" s="101"/>
    </row>
    <row r="36" ht="66" customHeight="1" spans="1:10">
      <c r="A36" s="8">
        <v>30</v>
      </c>
      <c r="B36" s="10"/>
      <c r="C36" s="10" t="s">
        <v>73</v>
      </c>
      <c r="D36" s="10" t="s">
        <v>74</v>
      </c>
      <c r="E36" s="10"/>
      <c r="F36" s="9" t="s">
        <v>66</v>
      </c>
      <c r="G36" s="15">
        <v>52.5</v>
      </c>
      <c r="H36" s="16"/>
      <c r="I36" s="17"/>
      <c r="J36" s="101"/>
    </row>
    <row r="37" ht="40" customHeight="1" spans="1:10">
      <c r="A37" s="8">
        <v>31</v>
      </c>
      <c r="B37" s="10"/>
      <c r="C37" s="10" t="s">
        <v>120</v>
      </c>
      <c r="D37" s="10" t="s">
        <v>121</v>
      </c>
      <c r="E37" s="10"/>
      <c r="F37" s="9" t="s">
        <v>77</v>
      </c>
      <c r="G37" s="17">
        <v>1</v>
      </c>
      <c r="H37" s="17"/>
      <c r="I37" s="17"/>
      <c r="J37" s="101"/>
    </row>
    <row r="38" ht="36" customHeight="1" spans="1:10">
      <c r="A38" s="8">
        <v>32</v>
      </c>
      <c r="B38" s="10"/>
      <c r="C38" s="10" t="s">
        <v>83</v>
      </c>
      <c r="D38" s="10" t="s">
        <v>84</v>
      </c>
      <c r="E38" s="10"/>
      <c r="F38" s="9" t="s">
        <v>77</v>
      </c>
      <c r="G38" s="17">
        <v>8.03</v>
      </c>
      <c r="H38" s="17"/>
      <c r="I38" s="17"/>
      <c r="J38" s="101"/>
    </row>
    <row r="39" ht="27" customHeight="1" spans="1:10">
      <c r="A39" s="8">
        <v>33</v>
      </c>
      <c r="B39" s="10"/>
      <c r="C39" s="11" t="s">
        <v>85</v>
      </c>
      <c r="D39" s="12"/>
      <c r="E39" s="13"/>
      <c r="F39" s="21"/>
      <c r="G39" s="15"/>
      <c r="H39" s="16"/>
      <c r="I39" s="104"/>
      <c r="J39" s="105"/>
    </row>
    <row r="40" ht="42" customHeight="1" spans="1:10">
      <c r="A40" s="8">
        <v>34</v>
      </c>
      <c r="B40" s="10"/>
      <c r="C40" s="10" t="s">
        <v>122</v>
      </c>
      <c r="D40" s="10" t="s">
        <v>123</v>
      </c>
      <c r="E40" s="10"/>
      <c r="F40" s="9" t="s">
        <v>124</v>
      </c>
      <c r="G40" s="17">
        <v>1</v>
      </c>
      <c r="H40" s="17"/>
      <c r="I40" s="17"/>
      <c r="J40" s="98"/>
    </row>
    <row r="41" ht="44" customHeight="1" spans="1:10">
      <c r="A41" s="8">
        <v>35</v>
      </c>
      <c r="B41" s="10"/>
      <c r="C41" s="38" t="s">
        <v>125</v>
      </c>
      <c r="D41" s="38" t="s">
        <v>126</v>
      </c>
      <c r="E41" s="38"/>
      <c r="F41" s="39" t="s">
        <v>124</v>
      </c>
      <c r="G41" s="40">
        <v>8</v>
      </c>
      <c r="H41" s="40"/>
      <c r="I41" s="40"/>
      <c r="J41" s="98"/>
    </row>
    <row r="42" ht="45" customHeight="1" spans="1:10">
      <c r="A42" s="8">
        <v>36</v>
      </c>
      <c r="B42" s="10"/>
      <c r="C42" s="38" t="s">
        <v>127</v>
      </c>
      <c r="D42" s="38" t="s">
        <v>128</v>
      </c>
      <c r="E42" s="38"/>
      <c r="F42" s="39" t="s">
        <v>124</v>
      </c>
      <c r="G42" s="40">
        <v>1</v>
      </c>
      <c r="H42" s="40"/>
      <c r="I42" s="40"/>
      <c r="J42" s="98"/>
    </row>
    <row r="43" ht="36" customHeight="1" spans="1:10">
      <c r="A43" s="8">
        <v>37</v>
      </c>
      <c r="B43" s="10"/>
      <c r="C43" s="38" t="s">
        <v>129</v>
      </c>
      <c r="D43" s="38" t="s">
        <v>130</v>
      </c>
      <c r="E43" s="38"/>
      <c r="F43" s="39" t="s">
        <v>117</v>
      </c>
      <c r="G43" s="40">
        <v>60</v>
      </c>
      <c r="H43" s="40"/>
      <c r="I43" s="40"/>
      <c r="J43" s="98"/>
    </row>
    <row r="44" ht="53" customHeight="1" spans="1:10">
      <c r="A44" s="8">
        <v>38</v>
      </c>
      <c r="B44" s="10"/>
      <c r="C44" s="41" t="s">
        <v>131</v>
      </c>
      <c r="D44" s="41" t="s">
        <v>132</v>
      </c>
      <c r="E44" s="41"/>
      <c r="F44" s="42" t="s">
        <v>117</v>
      </c>
      <c r="G44" s="43">
        <v>40</v>
      </c>
      <c r="H44" s="43"/>
      <c r="I44" s="43"/>
      <c r="J44" s="98"/>
    </row>
    <row r="45" ht="48" customHeight="1" spans="1:10">
      <c r="A45" s="8">
        <v>39</v>
      </c>
      <c r="B45" s="44"/>
      <c r="C45" s="45" t="s">
        <v>133</v>
      </c>
      <c r="D45" s="46" t="s">
        <v>134</v>
      </c>
      <c r="E45" s="46"/>
      <c r="F45" s="47" t="s">
        <v>117</v>
      </c>
      <c r="G45" s="48">
        <v>30</v>
      </c>
      <c r="H45" s="49"/>
      <c r="I45" s="106"/>
      <c r="J45" s="107"/>
    </row>
    <row r="46" ht="20" customHeight="1" spans="1:10">
      <c r="A46" s="8">
        <v>40</v>
      </c>
      <c r="B46" s="50" t="s">
        <v>135</v>
      </c>
      <c r="C46" s="51"/>
      <c r="D46" s="51"/>
      <c r="E46" s="52"/>
      <c r="F46" s="53"/>
      <c r="G46" s="54"/>
      <c r="H46" s="55"/>
      <c r="I46" s="108"/>
      <c r="J46" s="109"/>
    </row>
    <row r="47" ht="26" customHeight="1" spans="1:10">
      <c r="A47" s="8" t="s">
        <v>136</v>
      </c>
      <c r="B47" s="56" t="s">
        <v>15</v>
      </c>
      <c r="C47" s="57"/>
      <c r="D47" s="57"/>
      <c r="E47" s="58"/>
      <c r="F47" s="53"/>
      <c r="G47" s="54"/>
      <c r="H47" s="55"/>
      <c r="I47" s="108"/>
      <c r="J47" s="110"/>
    </row>
    <row r="48" ht="54" customHeight="1" spans="1:10">
      <c r="A48" s="8">
        <v>41</v>
      </c>
      <c r="B48" s="10"/>
      <c r="C48" s="59" t="s">
        <v>137</v>
      </c>
      <c r="D48" s="59" t="s">
        <v>138</v>
      </c>
      <c r="E48" s="59"/>
      <c r="F48" s="60" t="s">
        <v>117</v>
      </c>
      <c r="G48" s="61">
        <v>46</v>
      </c>
      <c r="H48" s="61"/>
      <c r="I48" s="61"/>
      <c r="J48" s="111"/>
    </row>
    <row r="49" ht="26" customHeight="1" spans="1:10">
      <c r="A49" s="8">
        <v>42</v>
      </c>
      <c r="B49" s="62" t="s">
        <v>139</v>
      </c>
      <c r="C49" s="63"/>
      <c r="D49" s="63"/>
      <c r="E49" s="64"/>
      <c r="F49" s="65"/>
      <c r="G49" s="66"/>
      <c r="H49" s="67"/>
      <c r="I49" s="112"/>
      <c r="J49" s="113"/>
    </row>
    <row r="50" ht="26" customHeight="1" spans="1:10">
      <c r="A50" s="68" t="s">
        <v>140</v>
      </c>
      <c r="B50" s="69" t="s">
        <v>16</v>
      </c>
      <c r="C50" s="70"/>
      <c r="D50" s="70"/>
      <c r="E50" s="71"/>
      <c r="F50" s="72"/>
      <c r="G50" s="73"/>
      <c r="H50" s="74"/>
      <c r="I50" s="72"/>
      <c r="J50" s="114"/>
    </row>
    <row r="51" ht="46" customHeight="1" spans="1:10">
      <c r="A51" s="75">
        <v>43</v>
      </c>
      <c r="B51" s="76"/>
      <c r="C51" s="77" t="s">
        <v>141</v>
      </c>
      <c r="D51" s="78" t="s">
        <v>142</v>
      </c>
      <c r="E51" s="78"/>
      <c r="F51" s="75" t="s">
        <v>66</v>
      </c>
      <c r="G51" s="79">
        <v>220</v>
      </c>
      <c r="H51" s="79"/>
      <c r="I51" s="79"/>
      <c r="J51" s="115"/>
    </row>
    <row r="52" ht="48" customHeight="1" spans="1:10">
      <c r="A52" s="75">
        <v>44</v>
      </c>
      <c r="B52" s="76"/>
      <c r="C52" s="77" t="s">
        <v>143</v>
      </c>
      <c r="D52" s="78" t="s">
        <v>144</v>
      </c>
      <c r="E52" s="78"/>
      <c r="F52" s="75" t="s">
        <v>66</v>
      </c>
      <c r="G52" s="79">
        <v>220</v>
      </c>
      <c r="H52" s="79"/>
      <c r="I52" s="79"/>
      <c r="J52" s="115"/>
    </row>
    <row r="53" ht="48" customHeight="1" spans="1:10">
      <c r="A53" s="75">
        <v>45</v>
      </c>
      <c r="B53" s="76"/>
      <c r="C53" s="77" t="s">
        <v>145</v>
      </c>
      <c r="D53" s="78" t="s">
        <v>146</v>
      </c>
      <c r="E53" s="78"/>
      <c r="F53" s="75" t="s">
        <v>147</v>
      </c>
      <c r="G53" s="80">
        <v>40</v>
      </c>
      <c r="H53" s="81"/>
      <c r="I53" s="79"/>
      <c r="J53" s="115"/>
    </row>
    <row r="54" ht="29" customHeight="1" spans="1:10">
      <c r="A54" s="75">
        <v>46</v>
      </c>
      <c r="B54" s="76"/>
      <c r="C54" s="77" t="s">
        <v>148</v>
      </c>
      <c r="D54" s="78" t="s">
        <v>149</v>
      </c>
      <c r="E54" s="78"/>
      <c r="F54" s="82" t="s">
        <v>150</v>
      </c>
      <c r="G54" s="80">
        <v>1</v>
      </c>
      <c r="H54" s="81"/>
      <c r="I54" s="79"/>
      <c r="J54" s="115"/>
    </row>
    <row r="55" ht="29" customHeight="1" spans="1:10">
      <c r="A55" s="75">
        <v>47</v>
      </c>
      <c r="B55" s="76"/>
      <c r="C55" s="77" t="s">
        <v>151</v>
      </c>
      <c r="D55" s="78" t="s">
        <v>152</v>
      </c>
      <c r="E55" s="78"/>
      <c r="F55" s="82" t="s">
        <v>150</v>
      </c>
      <c r="G55" s="80">
        <v>1</v>
      </c>
      <c r="H55" s="81"/>
      <c r="I55" s="79"/>
      <c r="J55" s="115"/>
    </row>
    <row r="56" ht="40" customHeight="1" spans="1:10">
      <c r="A56" s="75">
        <v>48</v>
      </c>
      <c r="B56" s="76"/>
      <c r="C56" s="77" t="s">
        <v>153</v>
      </c>
      <c r="D56" s="46" t="s">
        <v>154</v>
      </c>
      <c r="E56" s="46"/>
      <c r="F56" s="83" t="s">
        <v>117</v>
      </c>
      <c r="G56" s="79">
        <v>2</v>
      </c>
      <c r="H56" s="79"/>
      <c r="I56" s="79"/>
      <c r="J56" s="115"/>
    </row>
    <row r="57" ht="26" customHeight="1" spans="1:10">
      <c r="A57" s="75">
        <v>48</v>
      </c>
      <c r="B57" s="84" t="s">
        <v>155</v>
      </c>
      <c r="C57" s="85"/>
      <c r="D57" s="85"/>
      <c r="E57" s="86"/>
      <c r="F57" s="87"/>
      <c r="G57" s="88"/>
      <c r="H57" s="89"/>
      <c r="I57" s="116"/>
      <c r="J57" s="117"/>
    </row>
    <row r="58" ht="26" customHeight="1" spans="1:10">
      <c r="A58" s="75"/>
      <c r="B58" s="90" t="s">
        <v>17</v>
      </c>
      <c r="C58" s="91"/>
      <c r="D58" s="91"/>
      <c r="E58" s="92"/>
      <c r="F58" s="87"/>
      <c r="G58" s="88"/>
      <c r="H58" s="89"/>
      <c r="I58" s="116"/>
      <c r="J58" s="117"/>
    </row>
    <row r="59" ht="41" customHeight="1" spans="1:10">
      <c r="A59" s="75">
        <v>49</v>
      </c>
      <c r="B59" s="90"/>
      <c r="C59" s="10" t="s">
        <v>92</v>
      </c>
      <c r="D59" s="10" t="s">
        <v>156</v>
      </c>
      <c r="E59" s="10"/>
      <c r="F59" s="9" t="s">
        <v>94</v>
      </c>
      <c r="G59" s="15">
        <v>6.3</v>
      </c>
      <c r="H59" s="16"/>
      <c r="I59" s="17"/>
      <c r="J59" s="117"/>
    </row>
    <row r="60" ht="42" customHeight="1" spans="1:10">
      <c r="A60" s="75">
        <v>50</v>
      </c>
      <c r="B60" s="90"/>
      <c r="C60" s="10" t="s">
        <v>102</v>
      </c>
      <c r="D60" s="10" t="s">
        <v>157</v>
      </c>
      <c r="E60" s="10"/>
      <c r="F60" s="9" t="s">
        <v>94</v>
      </c>
      <c r="G60" s="23">
        <v>6.3</v>
      </c>
      <c r="H60" s="24"/>
      <c r="I60" s="99"/>
      <c r="J60" s="117"/>
    </row>
    <row r="61" ht="52" customHeight="1" spans="1:10">
      <c r="A61" s="75">
        <v>51</v>
      </c>
      <c r="B61" s="90"/>
      <c r="C61" s="10" t="s">
        <v>95</v>
      </c>
      <c r="D61" s="10" t="s">
        <v>96</v>
      </c>
      <c r="E61" s="10"/>
      <c r="F61" s="93" t="s">
        <v>158</v>
      </c>
      <c r="G61" s="23">
        <v>6</v>
      </c>
      <c r="H61" s="24"/>
      <c r="I61" s="99"/>
      <c r="J61" s="117"/>
    </row>
    <row r="62" ht="45" customHeight="1" spans="1:10">
      <c r="A62" s="75">
        <v>52</v>
      </c>
      <c r="B62" s="94"/>
      <c r="C62" s="10" t="s">
        <v>71</v>
      </c>
      <c r="D62" s="10" t="s">
        <v>99</v>
      </c>
      <c r="E62" s="10"/>
      <c r="F62" s="9" t="s">
        <v>66</v>
      </c>
      <c r="G62" s="15">
        <v>9</v>
      </c>
      <c r="H62" s="16"/>
      <c r="I62" s="17"/>
      <c r="J62" s="117"/>
    </row>
    <row r="63" ht="38" customHeight="1" spans="1:10">
      <c r="A63" s="75">
        <v>53</v>
      </c>
      <c r="B63" s="94"/>
      <c r="C63" s="10" t="s">
        <v>100</v>
      </c>
      <c r="D63" s="10" t="s">
        <v>101</v>
      </c>
      <c r="E63" s="10"/>
      <c r="F63" s="9" t="s">
        <v>66</v>
      </c>
      <c r="G63" s="17">
        <v>9</v>
      </c>
      <c r="H63" s="17"/>
      <c r="I63" s="17"/>
      <c r="J63" s="117"/>
    </row>
    <row r="64" ht="31" customHeight="1" spans="1:10">
      <c r="A64" s="75">
        <v>54</v>
      </c>
      <c r="B64" s="94"/>
      <c r="C64" s="10" t="s">
        <v>83</v>
      </c>
      <c r="D64" s="10" t="s">
        <v>84</v>
      </c>
      <c r="E64" s="10"/>
      <c r="F64" s="9" t="s">
        <v>77</v>
      </c>
      <c r="G64" s="17">
        <v>6.3</v>
      </c>
      <c r="H64" s="17"/>
      <c r="I64" s="17"/>
      <c r="J64" s="101"/>
    </row>
    <row r="65" ht="26" customHeight="1" spans="1:10">
      <c r="A65" s="75">
        <v>55</v>
      </c>
      <c r="B65" s="94" t="s">
        <v>159</v>
      </c>
      <c r="C65" s="118"/>
      <c r="D65" s="118"/>
      <c r="E65" s="119"/>
      <c r="F65" s="120"/>
      <c r="G65" s="121"/>
      <c r="H65" s="122"/>
      <c r="I65" s="61"/>
      <c r="J65" s="133"/>
    </row>
    <row r="66" ht="30" customHeight="1" spans="1:10">
      <c r="A66" s="75">
        <v>56</v>
      </c>
      <c r="B66" s="123"/>
      <c r="C66" s="59" t="s">
        <v>9</v>
      </c>
      <c r="D66" s="59"/>
      <c r="E66" s="59"/>
      <c r="F66" s="59"/>
      <c r="G66" s="124"/>
      <c r="H66" s="124"/>
      <c r="I66" s="124"/>
      <c r="J66" s="134"/>
    </row>
    <row r="67" ht="26" customHeight="1" spans="1:10">
      <c r="A67" s="75">
        <v>57</v>
      </c>
      <c r="B67" s="125"/>
      <c r="C67" s="126" t="s">
        <v>160</v>
      </c>
      <c r="D67" s="126"/>
      <c r="E67" s="126"/>
      <c r="F67" s="126"/>
      <c r="G67" s="127"/>
      <c r="H67" s="127"/>
      <c r="I67" s="127"/>
      <c r="J67" s="135"/>
    </row>
    <row r="68" ht="39" customHeight="1" spans="1:10">
      <c r="A68" s="75">
        <v>58</v>
      </c>
      <c r="B68" s="123" t="s">
        <v>161</v>
      </c>
      <c r="C68" s="10" t="s">
        <v>162</v>
      </c>
      <c r="D68" s="10" t="s">
        <v>163</v>
      </c>
      <c r="E68" s="10"/>
      <c r="F68" s="9" t="s">
        <v>77</v>
      </c>
      <c r="G68" s="104">
        <v>1</v>
      </c>
      <c r="H68" s="104"/>
      <c r="I68" s="104"/>
      <c r="J68" s="136"/>
    </row>
    <row r="69" ht="24" customHeight="1" spans="1:10">
      <c r="A69" s="128"/>
      <c r="B69" s="129"/>
      <c r="C69" s="130"/>
      <c r="D69" s="131"/>
      <c r="E69" s="132"/>
      <c r="F69" s="130"/>
      <c r="G69" s="131"/>
      <c r="H69" s="132"/>
      <c r="I69" s="130"/>
      <c r="J69" s="137"/>
    </row>
  </sheetData>
  <mergeCells count="133">
    <mergeCell ref="A1:J1"/>
    <mergeCell ref="A2:D2"/>
    <mergeCell ref="E2:G2"/>
    <mergeCell ref="H2:J2"/>
    <mergeCell ref="I3:J3"/>
    <mergeCell ref="C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C16:E16"/>
    <mergeCell ref="D17:E17"/>
    <mergeCell ref="G17:H17"/>
    <mergeCell ref="B18:E18"/>
    <mergeCell ref="B19:E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C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B46:E46"/>
    <mergeCell ref="B47:E47"/>
    <mergeCell ref="D48:E48"/>
    <mergeCell ref="G48:H48"/>
    <mergeCell ref="B49:E49"/>
    <mergeCell ref="G49:H49"/>
    <mergeCell ref="B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B57:E57"/>
    <mergeCell ref="B58:E58"/>
    <mergeCell ref="D59:E59"/>
    <mergeCell ref="G59:H59"/>
    <mergeCell ref="D60:E60"/>
    <mergeCell ref="D61:E61"/>
    <mergeCell ref="G61:H61"/>
    <mergeCell ref="D62:E62"/>
    <mergeCell ref="G62:H62"/>
    <mergeCell ref="D63:E63"/>
    <mergeCell ref="G63:H63"/>
    <mergeCell ref="D64:E64"/>
    <mergeCell ref="G64:H64"/>
    <mergeCell ref="B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A3:A4"/>
    <mergeCell ref="B3:B4"/>
    <mergeCell ref="C3:C4"/>
    <mergeCell ref="F3:F4"/>
    <mergeCell ref="D3:E4"/>
    <mergeCell ref="G3:H4"/>
  </mergeCells>
  <printOptions horizontalCentered="1"/>
  <pageMargins left="0.115277777777778" right="0.115277777777778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预算汇总表</vt:lpstr>
      <vt:lpstr>预算工程量明细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WPS_1528009484</cp:lastModifiedBy>
  <dcterms:created xsi:type="dcterms:W3CDTF">2017-10-30T10:23:00Z</dcterms:created>
  <dcterms:modified xsi:type="dcterms:W3CDTF">2018-06-19T07:13:34Z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